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60" windowWidth="11295" windowHeight="5580"/>
  </bookViews>
  <sheets>
    <sheet name="testy 2017" sheetId="4" r:id="rId1"/>
  </sheets>
  <calcPr calcId="145621"/>
</workbook>
</file>

<file path=xl/calcChain.xml><?xml version="1.0" encoding="utf-8"?>
<calcChain xmlns="http://schemas.openxmlformats.org/spreadsheetml/2006/main">
  <c r="P119" i="4" l="1"/>
  <c r="R119" i="4" l="1"/>
  <c r="G298" i="4"/>
  <c r="G297" i="4"/>
  <c r="K297" i="4" s="1"/>
  <c r="G296" i="4"/>
  <c r="G295" i="4"/>
  <c r="K295" i="4" s="1"/>
  <c r="K298" i="4" l="1"/>
  <c r="K296" i="4"/>
  <c r="G250" i="4"/>
  <c r="K250" i="4" s="1"/>
  <c r="R299" i="4" l="1"/>
  <c r="P299" i="4"/>
  <c r="G248" i="4"/>
  <c r="K248" i="4" l="1"/>
  <c r="G189" i="4" l="1"/>
  <c r="K189" i="4" s="1"/>
  <c r="G188" i="4"/>
  <c r="K188" i="4" s="1"/>
  <c r="G182" i="4" l="1"/>
  <c r="G181" i="4"/>
  <c r="K181" i="4" l="1"/>
  <c r="K182" i="4"/>
  <c r="G270" i="4"/>
  <c r="K270" i="4" l="1"/>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26" i="4" l="1"/>
  <c r="G25" i="4"/>
  <c r="G24" i="4"/>
  <c r="G23" i="4"/>
  <c r="G22" i="4"/>
  <c r="G21" i="4"/>
  <c r="G20" i="4"/>
  <c r="G19" i="4"/>
  <c r="G18" i="4"/>
  <c r="G17" i="4"/>
  <c r="G16" i="4"/>
  <c r="G15" i="4"/>
  <c r="G14" i="4"/>
  <c r="G13" i="4"/>
  <c r="G12" i="4"/>
  <c r="G11" i="4"/>
  <c r="G10" i="4"/>
  <c r="G9" i="4"/>
  <c r="G8" i="4"/>
  <c r="K11" i="4" l="1"/>
  <c r="K15" i="4"/>
  <c r="K17" i="4"/>
  <c r="K21" i="4"/>
  <c r="K25" i="4"/>
  <c r="G289" i="4"/>
  <c r="G283" i="4"/>
  <c r="K283" i="4" s="1"/>
  <c r="G281" i="4"/>
  <c r="G280" i="4"/>
  <c r="K280" i="4" s="1"/>
  <c r="G262" i="4"/>
  <c r="K262" i="4" s="1"/>
  <c r="G249" i="4"/>
  <c r="K249" i="4" s="1"/>
  <c r="G195" i="4"/>
  <c r="G122" i="4"/>
  <c r="K122" i="4" s="1"/>
  <c r="G268" i="4"/>
  <c r="G228" i="4"/>
  <c r="K102" i="4"/>
  <c r="K101" i="4"/>
  <c r="K100" i="4"/>
  <c r="K99" i="4"/>
  <c r="K88" i="4"/>
  <c r="G52" i="4"/>
  <c r="G51" i="4"/>
  <c r="K51" i="4" s="1"/>
  <c r="G50" i="4"/>
  <c r="G49" i="4"/>
  <c r="G48" i="4"/>
  <c r="G47" i="4"/>
  <c r="G46" i="4"/>
  <c r="G45" i="4"/>
  <c r="K45" i="4" s="1"/>
  <c r="G44" i="4"/>
  <c r="G43" i="4"/>
  <c r="K24" i="4"/>
  <c r="K22" i="4"/>
  <c r="K18" i="4"/>
  <c r="K14" i="4"/>
  <c r="K13" i="4"/>
  <c r="K9" i="4"/>
  <c r="K79" i="4"/>
  <c r="G269" i="4"/>
  <c r="G264" i="4"/>
  <c r="G265" i="4"/>
  <c r="K265" i="4" s="1"/>
  <c r="G266" i="4"/>
  <c r="K266" i="4" s="1"/>
  <c r="G267" i="4"/>
  <c r="G271" i="4"/>
  <c r="K271" i="4" s="1"/>
  <c r="K58" i="4"/>
  <c r="G32" i="4"/>
  <c r="G31" i="4"/>
  <c r="G194" i="4"/>
  <c r="G145" i="4"/>
  <c r="G144" i="4"/>
  <c r="G143" i="4"/>
  <c r="G142" i="4"/>
  <c r="K142" i="4" s="1"/>
  <c r="G204" i="4"/>
  <c r="K204" i="4" s="1"/>
  <c r="G174" i="4"/>
  <c r="K95" i="4"/>
  <c r="G203" i="4"/>
  <c r="K105" i="4"/>
  <c r="G261" i="4"/>
  <c r="G260" i="4"/>
  <c r="K260" i="4" s="1"/>
  <c r="G259" i="4"/>
  <c r="K259" i="4" s="1"/>
  <c r="G258" i="4"/>
  <c r="G212" i="4"/>
  <c r="K212" i="4" s="1"/>
  <c r="G193" i="4"/>
  <c r="G192" i="4"/>
  <c r="G190" i="4"/>
  <c r="G160" i="4"/>
  <c r="G159" i="4"/>
  <c r="G158" i="4"/>
  <c r="G111" i="4"/>
  <c r="G110" i="4"/>
  <c r="G109" i="4"/>
  <c r="K109" i="4" s="1"/>
  <c r="K104" i="4"/>
  <c r="K103" i="4"/>
  <c r="K97" i="4"/>
  <c r="K96" i="4"/>
  <c r="K94" i="4"/>
  <c r="K93" i="4"/>
  <c r="K92" i="4"/>
  <c r="K91" i="4"/>
  <c r="K90" i="4"/>
  <c r="K87" i="4"/>
  <c r="K86" i="4"/>
  <c r="K85" i="4"/>
  <c r="K84" i="4"/>
  <c r="K83" i="4"/>
  <c r="K82" i="4"/>
  <c r="K81" i="4"/>
  <c r="K80" i="4"/>
  <c r="K78" i="4"/>
  <c r="K76" i="4"/>
  <c r="K75" i="4"/>
  <c r="K74" i="4"/>
  <c r="K73" i="4"/>
  <c r="K72" i="4"/>
  <c r="K71" i="4"/>
  <c r="K69" i="4"/>
  <c r="K68" i="4"/>
  <c r="K67" i="4"/>
  <c r="K66" i="4"/>
  <c r="K64" i="4"/>
  <c r="K63" i="4"/>
  <c r="K62" i="4"/>
  <c r="K61" i="4"/>
  <c r="K60" i="4"/>
  <c r="K57" i="4"/>
  <c r="G37" i="4"/>
  <c r="G36" i="4"/>
  <c r="G3" i="4"/>
  <c r="R4" i="4" s="1"/>
  <c r="G256" i="4"/>
  <c r="G255" i="4"/>
  <c r="K255" i="4" s="1"/>
  <c r="G263" i="4"/>
  <c r="G257" i="4"/>
  <c r="K257" i="4" s="1"/>
  <c r="G191" i="4"/>
  <c r="G170" i="4"/>
  <c r="G171" i="4"/>
  <c r="G172" i="4"/>
  <c r="G173" i="4"/>
  <c r="G138" i="4"/>
  <c r="G183" i="4"/>
  <c r="G276" i="4"/>
  <c r="G251" i="4"/>
  <c r="K251" i="4" s="1"/>
  <c r="G207" i="4"/>
  <c r="K207" i="4" s="1"/>
  <c r="G206" i="4"/>
  <c r="G169" i="4"/>
  <c r="G168" i="4"/>
  <c r="G167" i="4"/>
  <c r="G247" i="4"/>
  <c r="G246" i="4"/>
  <c r="K246" i="4" s="1"/>
  <c r="G245" i="4"/>
  <c r="G244" i="4"/>
  <c r="K244" i="4" s="1"/>
  <c r="G243" i="4"/>
  <c r="G242" i="4"/>
  <c r="G241" i="4"/>
  <c r="K241" i="4" s="1"/>
  <c r="G240" i="4"/>
  <c r="K240" i="4" s="1"/>
  <c r="G239" i="4"/>
  <c r="K239" i="4" s="1"/>
  <c r="G238" i="4"/>
  <c r="G237" i="4"/>
  <c r="G236" i="4"/>
  <c r="G235" i="4"/>
  <c r="K235" i="4" s="1"/>
  <c r="G234" i="4"/>
  <c r="G233" i="4"/>
  <c r="G232" i="4"/>
  <c r="K232" i="4" s="1"/>
  <c r="G231" i="4"/>
  <c r="G230" i="4"/>
  <c r="K230" i="4" s="1"/>
  <c r="G229" i="4"/>
  <c r="K229" i="4" s="1"/>
  <c r="G227" i="4"/>
  <c r="G226" i="4"/>
  <c r="G225" i="4"/>
  <c r="G224" i="4"/>
  <c r="G223" i="4"/>
  <c r="K223" i="4" s="1"/>
  <c r="G222" i="4"/>
  <c r="G221" i="4"/>
  <c r="G217" i="4"/>
  <c r="P218" i="4" s="1"/>
  <c r="G213" i="4"/>
  <c r="K213" i="4" s="1"/>
  <c r="G211" i="4"/>
  <c r="G205" i="4"/>
  <c r="G202" i="4"/>
  <c r="G201" i="4"/>
  <c r="G200" i="4"/>
  <c r="G199" i="4"/>
  <c r="G180" i="4"/>
  <c r="G179" i="4"/>
  <c r="G178" i="4"/>
  <c r="G166" i="4"/>
  <c r="G165" i="4"/>
  <c r="G164" i="4"/>
  <c r="K164" i="4" s="1"/>
  <c r="G154" i="4"/>
  <c r="K154" i="4" s="1"/>
  <c r="G153" i="4"/>
  <c r="G152" i="4"/>
  <c r="G151" i="4"/>
  <c r="G150" i="4"/>
  <c r="G149" i="4"/>
  <c r="G148" i="4"/>
  <c r="G147" i="4"/>
  <c r="G146" i="4"/>
  <c r="G133" i="4"/>
  <c r="G132" i="4"/>
  <c r="G131" i="4"/>
  <c r="G127" i="4"/>
  <c r="K127" i="4" s="1"/>
  <c r="G125" i="4"/>
  <c r="K125" i="4" s="1"/>
  <c r="G124" i="4"/>
  <c r="K124" i="4" s="1"/>
  <c r="G123" i="4"/>
  <c r="G118" i="4"/>
  <c r="G117" i="4"/>
  <c r="K56" i="4"/>
  <c r="K59" i="4"/>
  <c r="K70" i="4"/>
  <c r="K65" i="4"/>
  <c r="K77" i="4"/>
  <c r="K98" i="4"/>
  <c r="K89" i="4"/>
  <c r="K228" i="4" l="1"/>
  <c r="K203" i="4"/>
  <c r="K160" i="4"/>
  <c r="K131" i="4"/>
  <c r="K48" i="4"/>
  <c r="K171" i="4"/>
  <c r="K36" i="4"/>
  <c r="K193" i="4"/>
  <c r="K289" i="4"/>
  <c r="K195" i="4"/>
  <c r="K191" i="4"/>
  <c r="K192" i="4"/>
  <c r="P38" i="4"/>
  <c r="K180" i="4"/>
  <c r="K276" i="4"/>
  <c r="K179" i="4"/>
  <c r="K178" i="4"/>
  <c r="K190" i="4"/>
  <c r="K143" i="4"/>
  <c r="K199" i="4"/>
  <c r="K242" i="4"/>
  <c r="K159" i="4"/>
  <c r="K221" i="4"/>
  <c r="K263" i="4"/>
  <c r="K118" i="4"/>
  <c r="K138" i="4"/>
  <c r="K225" i="4"/>
  <c r="K206" i="4"/>
  <c r="K261" i="4"/>
  <c r="K233" i="4"/>
  <c r="K50" i="4"/>
  <c r="K47" i="4"/>
  <c r="K44" i="4"/>
  <c r="R139" i="4"/>
  <c r="K200" i="4"/>
  <c r="K201" i="4"/>
  <c r="K211" i="4"/>
  <c r="K247" i="4"/>
  <c r="K144" i="4"/>
  <c r="K37" i="4"/>
  <c r="R175" i="4"/>
  <c r="K151" i="4"/>
  <c r="K245" i="4"/>
  <c r="K236" i="4"/>
  <c r="K238" i="4"/>
  <c r="K224" i="4"/>
  <c r="K111" i="4"/>
  <c r="K202" i="4"/>
  <c r="K49" i="4"/>
  <c r="K46" i="4"/>
  <c r="K231" i="4"/>
  <c r="K243" i="4"/>
  <c r="K52" i="4"/>
  <c r="K194" i="4"/>
  <c r="K173" i="4"/>
  <c r="K149" i="4"/>
  <c r="K226" i="4"/>
  <c r="K43" i="4"/>
  <c r="K167" i="4"/>
  <c r="K227" i="4"/>
  <c r="K269" i="4"/>
  <c r="P112" i="4"/>
  <c r="K237" i="4"/>
  <c r="K234" i="4"/>
  <c r="K153" i="4"/>
  <c r="R38" i="4"/>
  <c r="K147" i="4"/>
  <c r="K123" i="4"/>
  <c r="K222" i="4"/>
  <c r="K146" i="4"/>
  <c r="K256" i="4"/>
  <c r="K205" i="4"/>
  <c r="K110" i="4"/>
  <c r="K32" i="4"/>
  <c r="P33" i="4"/>
  <c r="K31" i="4"/>
  <c r="P4" i="4"/>
  <c r="R33" i="4"/>
  <c r="K132" i="4"/>
  <c r="K281" i="4"/>
  <c r="R277" i="4"/>
  <c r="K268" i="4"/>
  <c r="K264" i="4"/>
  <c r="K267" i="4"/>
  <c r="K258" i="4"/>
  <c r="R218" i="4"/>
  <c r="K170" i="4"/>
  <c r="K169" i="4"/>
  <c r="K168" i="4"/>
  <c r="K166" i="4"/>
  <c r="K165" i="4"/>
  <c r="R161" i="4"/>
  <c r="P161" i="4"/>
  <c r="K158" i="4"/>
  <c r="K152" i="4"/>
  <c r="K150" i="4"/>
  <c r="K148" i="4"/>
  <c r="K145" i="4"/>
  <c r="K133" i="4"/>
  <c r="K117" i="4"/>
  <c r="P106" i="4"/>
  <c r="R106" i="4"/>
  <c r="K20" i="4"/>
  <c r="K16" i="4"/>
  <c r="K12" i="4"/>
  <c r="K8" i="4"/>
  <c r="K23" i="4"/>
  <c r="K19" i="4"/>
  <c r="K26" i="4"/>
  <c r="K10" i="4"/>
  <c r="K3" i="4"/>
  <c r="P277" i="4"/>
  <c r="P184" i="4"/>
  <c r="R184" i="4"/>
  <c r="K183" i="4"/>
  <c r="K172" i="4"/>
  <c r="K174" i="4"/>
  <c r="P27" i="4" l="1"/>
  <c r="P196" i="4"/>
  <c r="R196" i="4"/>
  <c r="R112" i="4"/>
  <c r="R284" i="4"/>
  <c r="P139" i="4"/>
  <c r="P53" i="4"/>
  <c r="R208" i="4"/>
  <c r="R53" i="4"/>
  <c r="P175" i="4"/>
  <c r="P284" i="4"/>
  <c r="R252" i="4"/>
  <c r="P252" i="4"/>
  <c r="P208" i="4"/>
  <c r="P272" i="4"/>
  <c r="R272" i="4"/>
  <c r="R214" i="4"/>
  <c r="P214" i="4"/>
  <c r="P134" i="4"/>
  <c r="R134" i="4"/>
  <c r="R128" i="4"/>
  <c r="P128" i="4"/>
  <c r="R27" i="4"/>
</calcChain>
</file>

<file path=xl/sharedStrings.xml><?xml version="1.0" encoding="utf-8"?>
<sst xmlns="http://schemas.openxmlformats.org/spreadsheetml/2006/main" count="1445" uniqueCount="353">
  <si>
    <t>NAZWA</t>
  </si>
  <si>
    <t>ILOŚĆ OPAKOWAŃ JEDNOSTKOWYCH</t>
  </si>
  <si>
    <t>NAZWA OPAKOWANIA JEDNOSTKOWEGO</t>
  </si>
  <si>
    <t>POJEMNOŚĆ OPAKOWANIA JEDNOSTKOWEGO</t>
  </si>
  <si>
    <t>MIANO OPAKOWANIA JEDNOSTKOWEGO</t>
  </si>
  <si>
    <t>ILOŚĆ OGÓŁEM</t>
  </si>
  <si>
    <t>MIANO OGÓŁEM</t>
  </si>
  <si>
    <t>UWAGI</t>
  </si>
  <si>
    <t>CENA JEDNOSTKOWA NETTO</t>
  </si>
  <si>
    <t>cena całkowita netto</t>
  </si>
  <si>
    <t>vat</t>
  </si>
  <si>
    <t>op.</t>
  </si>
  <si>
    <t>oznaczeń</t>
  </si>
  <si>
    <t>Wymagania: 1. produkty oznaczone znakiem CE
2. certyfikat jakości 
3. instrukcja w języku polskim</t>
  </si>
  <si>
    <t>buteleczka</t>
  </si>
  <si>
    <t>ml</t>
  </si>
  <si>
    <t>zestaw</t>
  </si>
  <si>
    <t>zestawów</t>
  </si>
  <si>
    <t>Lateks Salmonella – odczynnik lateksowy poliwalentny B-E i G</t>
  </si>
  <si>
    <t>Lateks E.coli O157 Zestaw
-Odczynnik lateksowy O157
-Lateks kontrolny
-Antygen kontrolny
- płytki do oznaczeń
- bagietki</t>
  </si>
  <si>
    <t>Surowica Salmonella dla antyg Vi</t>
  </si>
  <si>
    <t>Surowica Shigella boydii  12-15</t>
  </si>
  <si>
    <t>Surowica Salmonella dla antyg a</t>
  </si>
  <si>
    <t>Surowica Salmonella dla antyg c</t>
  </si>
  <si>
    <t>Surowica Salmonella dla antyg d</t>
  </si>
  <si>
    <t>Surowica Salmonella dla antyg EO</t>
  </si>
  <si>
    <t>Surowica Salmonella dla antyg Hh</t>
  </si>
  <si>
    <t>Surowica Salmonella dla antyg Hk</t>
  </si>
  <si>
    <t>Surowica Salmonella dla antyg Hv</t>
  </si>
  <si>
    <t>Surowica Salmonella dla antyg lv</t>
  </si>
  <si>
    <t>Surowica Salmonella dla antyg b</t>
  </si>
  <si>
    <t>Surowica Salmonella dla antyg CO</t>
  </si>
  <si>
    <t>Surowica Salmonella dla antyg H6</t>
  </si>
  <si>
    <t>Surowica Salmonella dla antyg H7</t>
  </si>
  <si>
    <t>Surowica Salmonella dla antyg Hf</t>
  </si>
  <si>
    <t>Surowica Salmonella dla antyg Hz</t>
  </si>
  <si>
    <t>Surowica Salmonella dla antyg 07</t>
  </si>
  <si>
    <t>Surowica Salmonella dla antyg DO</t>
  </si>
  <si>
    <t>Surowica Salmonella dla antyg fg</t>
  </si>
  <si>
    <t>Surowica Salmonella dla antyg gp</t>
  </si>
  <si>
    <t>Surowica Salmonella dla antyg 09</t>
  </si>
  <si>
    <t>Surowica Salmonella dla antyg eh</t>
  </si>
  <si>
    <t>Surowica Salmonella dla antyg enx</t>
  </si>
  <si>
    <t>Surowica Salmonella dla antyg gm</t>
  </si>
  <si>
    <t>Surowica Salmonella dla antyg Hp</t>
  </si>
  <si>
    <t>Surowica Salmonella dla antyg Hq</t>
  </si>
  <si>
    <t>Surowica Salmonella dla antyg Hs</t>
  </si>
  <si>
    <t>Surowica Salmonella dla antyg Ht</t>
  </si>
  <si>
    <t>Surowica Salmonella dla antyg. BO</t>
  </si>
  <si>
    <t>Surowica Salmonella dla antyg H5</t>
  </si>
  <si>
    <t>Surowica Salmonella dla antyg Hm</t>
  </si>
  <si>
    <t>Surowica Salmonella dla antyg r</t>
  </si>
  <si>
    <t>Surowica Salmonella dla antyg HM</t>
  </si>
  <si>
    <t>Surowica Salmonella dla antyg i</t>
  </si>
  <si>
    <t>Surowica  Shigella dysenteriae 1</t>
  </si>
  <si>
    <t>Surowica  Shigella sonnei I i II</t>
  </si>
  <si>
    <t>Surowica Shigella flexneri</t>
  </si>
  <si>
    <t>Test do badania obecności norowirusów w próbkach kału. Test immunochromatograficzny (kasetkowy) do wykrywania antygenu norowirusa, test jakościowy, do wykrywania genogrup (I, II)</t>
  </si>
  <si>
    <t>Echinococcus granulosus IgG ELISA</t>
  </si>
  <si>
    <t>Echinococcus multilocularis IgG ELISA</t>
  </si>
  <si>
    <t>Echinococcus IgG Western blot</t>
  </si>
  <si>
    <t>Borelioza IgM Elisa</t>
  </si>
  <si>
    <t>Rida-QUICK Norowirus - immunochromatograficzny test kasetkowy do wykrywania Norowirusów w próbkach kału ludzkiego</t>
  </si>
  <si>
    <t>Enterolert_E 100 ml
Porcjowane podłoża do wykrywania/oznaczania liczby  enterokoków</t>
  </si>
  <si>
    <t>Colilert-18 Porcjowane podłoża dowykrywania/oznaczania liczby bakterii grupy coli i E.coli</t>
  </si>
  <si>
    <t>Pseudalert 100 ml
Porcjowane podłoża do oznaczania liczby Pseudomonas aeruginosa</t>
  </si>
  <si>
    <t>Tacki Quanti Tray 2000; 97 dołków do zliczania bakterii;  zakres zliczania 1÷2419 cfu/100ml</t>
  </si>
  <si>
    <t>Buteleczki ze środkiem przeciw pienieniu; sterylne; wykonane z polistyrenu</t>
  </si>
  <si>
    <t>DSM - gotowy  rozcieńczalnik w probówkach o pojemności  zgodnej z normą PN EN ISO 9308-3:2002</t>
  </si>
  <si>
    <t xml:space="preserve">sztuk </t>
  </si>
  <si>
    <t xml:space="preserve"> na każdym opakowaniu jednostkowym nazwa testu, numer serii i data ważności</t>
  </si>
  <si>
    <t>Gotowe sterylne mikropłytki z 96 studzienkami o pojemności 350 µl, płaskodenne nie fluoryzujące z podłożem MUG/EC – Escherichia coli w zestawie ze sterylną przylegającą taśmą do przykrycia mikropłytek zgodnie z normą PN EN ISO 9308-3:2002</t>
  </si>
  <si>
    <t>Gotowe sterylne mikropłytki z 96 studzienkami o pojemności 350 µl, płaskodenne nie fluoryzujące z podłożem MUD– Enterococcus; w zestawie ze sterylną przylegającą taśmą do przykrycia mikropłytek zgodnie z normą PN EN ISO 7899-1:2002</t>
  </si>
  <si>
    <t xml:space="preserve"> Krążki bibułowe nasączone różnymi antybiotykami do wykonywania antybiogramów metodą dyfuzyjno-krążkową; każdy krążek musi zawierać miezynarodowe, niezmieniające się oznczenia i steżenie antybiotyku zgodne z zaleceniami EUCAST i CLSI</t>
  </si>
  <si>
    <t>Osocze królicze liofilizowane do wykrywania in vitro obecności koagulazy wolnej i związanej</t>
  </si>
  <si>
    <t>minimum 24 cechy biochemiczne, inkubacja testów 18-24 godz. w war. tlenowych dla pał. fermentującychi 48h dla niefermentujących</t>
  </si>
  <si>
    <t xml:space="preserve">ozn. </t>
  </si>
  <si>
    <t xml:space="preserve">Test biochemiczny do identyfikacji pałeczek Listeria  izolowanych z prób klinicznych i żywności (MICROBACT Listeria) </t>
  </si>
  <si>
    <t xml:space="preserve">minimum 12 cech biochemicznych w tym wykrywanie hemolizy, inkubacja testów w 2 opcjach: 4 godz. Jako test szybki oraz 18-24 godz. w war. tlenowych </t>
  </si>
  <si>
    <t>Hemolizyna do MICROBACT Listeria</t>
  </si>
  <si>
    <t>Test lateksowy do oznaczania grup paciorkowców (streptococcal grouping kit)</t>
  </si>
  <si>
    <t>zestaw zawierający: reagent grupy A; B; C; D; F; G, lateks kontrolny, enzym ekstrakcyjny, płytki z polami badań, pałeczki</t>
  </si>
  <si>
    <t>Krążki diagnostyczne z optochiną</t>
  </si>
  <si>
    <t>krążki bibułowe o średnicy 6 mm do różnicowania szczepów Streptococcus pneumoniae</t>
  </si>
  <si>
    <t>Krążki do oznaczania beta-laktamaz  (nitrocefina)</t>
  </si>
  <si>
    <t xml:space="preserve">                                                                                                                                                                                                                                                                                                                                                                                                                                                                                                </t>
  </si>
  <si>
    <t>Antygen kontrolny  Rida Quick Norowirus</t>
  </si>
  <si>
    <t>oparty na minimum 13 cechach</t>
  </si>
  <si>
    <t>Test do biochemicznej identyfikacji drobnoustrojów Neisseria-Haemophilus (RapID NH)+ medium do testu+ zestaw odczynników)</t>
  </si>
  <si>
    <t>Coli lateks EPEC 
Odczynnik poliwalentny A Odczynnik poliwalentny B Odczynnik poliwalentny C 
Lateks kontrolny, płytki do oznaczeń bagietki</t>
  </si>
  <si>
    <t xml:space="preserve">Test komercyjny do identyfikacji pałeczek Gram-ujemnych fermentujących i niefermentujących (MICROBACT A+B; ) </t>
  </si>
  <si>
    <t>ampułki 2,0 ml zgodne z PN-EN ISO 6888-1</t>
  </si>
  <si>
    <t xml:space="preserve">op. </t>
  </si>
  <si>
    <t>Szybki test identyfikujący S.aureus do oznaczania clumping-factor (test  gronkowcowy, lateksowy)</t>
  </si>
  <si>
    <t>test aglutynacyjny do wykrywania białka A i koagulazy związanej gronkowców wyhodowanych na pożywkach selektywnych (Baird-Parker) i nieselektywnych ; zestaw zawierający: odzcynniki lateksowy, odczynnik kontrolny; kartoniki testowe</t>
  </si>
  <si>
    <t>Test paskowy do wykrywania bakteryjnej oksydazy cytochromowej, test paskowy</t>
  </si>
  <si>
    <t>Reagenty do testu MiCROBACT A+B</t>
  </si>
  <si>
    <t>TERMIN WAŻNOŚCI W MIESIĄCACH</t>
  </si>
  <si>
    <t>Krążki ONPG zgodne z PN-EN ISO 6579</t>
  </si>
  <si>
    <t>Nazwa i stężenie podawane będą każdorazowo, podczas składania zamówienia, fiolki lub blistry zawierające po 50 krążków sprzedawane pojedynczo, każdy krążek musi posiadać międzynarodowe nie zmieniające się oznaczenie nazwy antybiotyku i stężenia antybiotyku, pakowane fabrycznie w hermetyczne opakowania z pochłaniaczem wilgoci</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</si>
  <si>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t>
  </si>
  <si>
    <t xml:space="preserve"> Zestaw powinien zawierać: indywidualnie pakowane kasetki testu do wykrywania antygenów genotyp  I i II Norowirusa oraz wszystkie odczynniki i akcesoria niezbędne do wykonania testu; cechy testy: czułość nie mniej niż 92%, swoistość nie mniej niż 98%,
</t>
  </si>
  <si>
    <t>Do testu z pozycji 2</t>
  </si>
  <si>
    <r>
      <t>wykonane z surowca umożliwiającego opisanie i archiwizację w formie pojedynczych arkuszy bez kleju, monitorowanie temperatury i czasu cyklu w temp. 170±10</t>
    </r>
    <r>
      <rPr>
        <vertAlign val="superscript"/>
        <sz val="10"/>
        <color indexed="8"/>
        <rFont val="Calibri"/>
        <family val="2"/>
        <charset val="238"/>
      </rPr>
      <t>o</t>
    </r>
    <r>
      <rPr>
        <sz val="10"/>
        <color indexed="8"/>
        <rFont val="Calibri"/>
        <family val="2"/>
        <charset val="238"/>
      </rPr>
      <t>C</t>
    </r>
  </si>
  <si>
    <t>Surowica  Salmonella dla antyg Hu</t>
  </si>
  <si>
    <t>Surowica Salmonella dla antyg. H2</t>
  </si>
  <si>
    <t>Borelioza IgG Elisa</t>
  </si>
  <si>
    <t>Toxocara canis IgG ELISA</t>
  </si>
  <si>
    <t>Yersinia enterocolitica/ pseudotuberculosis IgG</t>
  </si>
  <si>
    <t>Yersinia enterocolitica/ pseudotuberculosis IgM</t>
  </si>
  <si>
    <t>Giardia intestinalis ELISA</t>
  </si>
  <si>
    <t>Herpes simplex 1,2 IgG</t>
  </si>
  <si>
    <t>Herpes simplex 1,2 IgM</t>
  </si>
  <si>
    <t>Mycoplasma pneumoniae IgG</t>
  </si>
  <si>
    <t>Mycoplasma pneumoniae IgM</t>
  </si>
  <si>
    <t>Epstein-Barr IgG</t>
  </si>
  <si>
    <t>Enterowirusy IgG</t>
  </si>
  <si>
    <t>Ospa IgG</t>
  </si>
  <si>
    <t>Epstein-Barr IgM</t>
  </si>
  <si>
    <t>Enterowirusy IgM</t>
  </si>
  <si>
    <t>Krztusiec IgA</t>
  </si>
  <si>
    <t>Krztusiec IgG</t>
  </si>
  <si>
    <t>Krztusiec IgM</t>
  </si>
  <si>
    <t>Ospa IgM</t>
  </si>
  <si>
    <t>Zestaw do izolacji materiału genetycznego (DNA i RNA) z  osocza, surowicy zawierający kompletne odczynniki do przeprowadzenia izolacji w kierunku Plasmodium</t>
  </si>
  <si>
    <t>Wymagania .  Zestaw do izolacji materiału genetycznego musi być kompatybilny z zestawami  miksu do przeprowadzenia reakcji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jeżeli jest wymóg to prosimy zaznaczyć w ofercie jaki sprzęt dodatkowy jest potrzebny; 
           - zestaw oprócz miksu reakcyjnego i mieszaniny sonda – primery musi zawierać   kontrolę dodatnią i negatywną;
           - zestaw miksu musi zawierać wszystkie niezbędne odczynniki do przeprowadzenia oznaczenia ( jeżeli potrzebne są dodatkowe np. enzymy prosimy to uwzględnić w ofercie);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w przypadku konieczności wprowadzenia testu do programu przyjazd firmy,  wprowadzenie i ustawienie testu;
- pomoc techniczno – merytoryczna świadczona przez oferenta;</t>
  </si>
  <si>
    <t>miks PCR do detekcji i ilościowej identyfikacji Plasmodium z rozdziałem na: Plasmodium falciparum, Plasmodium vivax, Plasmodium ovale i Plasmodium malariae</t>
  </si>
  <si>
    <t>szt.</t>
  </si>
  <si>
    <t>Testy kuwetowe do oznaczania ozonu w zakresie 0,01 – 0,25 mg/l</t>
  </si>
  <si>
    <t>przystosowane do średnicy gniazd spektrofotometru Hach Lange DR 2800</t>
  </si>
  <si>
    <t>do spektrofotometru Hach Lange DR 2800</t>
  </si>
  <si>
    <t>Testy kuwetowe z kodem kreskowym do oznaczania formaldehydu w zakresie 0,01 - 1 mg/l</t>
  </si>
  <si>
    <t>do spektrometru Hach Lange DR 2800</t>
  </si>
  <si>
    <t>Testy kuwetowe z kodem kreskowym  do oznaczania cyjanków (łatwo wydzielanych) w zakresie 0,03 – 0,35 mg/l</t>
  </si>
  <si>
    <t>Wieloparametrowe wskaźniki chemiczne (paski) do sterylizacji parą wodną w temperaturze 121°C 15'</t>
  </si>
  <si>
    <t>sztuk</t>
  </si>
  <si>
    <t>sztuka</t>
  </si>
  <si>
    <t>Wymagania: certyfikat jakości lub świadectwo dopuszczenia do obrotu produktu medycznego
- terminy dostaw wskaźników po wcześniejszym zamówieniu przez WSSE.</t>
  </si>
  <si>
    <t>Sporal S - testy do kontroli skuteczności sterylizacji suchym gorącym  powietrzem zawierający Bacillus subtilis lub Bacillus atropheus</t>
  </si>
  <si>
    <t>Wymagania: certyfikat jakości lub świadectwo dopuszczenia do obrotu produktu medycznego, terminy dostaw wskaźników po wcześniejszym zamówieniu przez WSSE</t>
  </si>
  <si>
    <t>Sporal A zawierający Geobacillus stearothermophilus do kontroli skuteczności sterylizacji parą wodną w nadciśnieniu</t>
  </si>
  <si>
    <t>Wzorzec zabarwienia
QUANTI-TRAY 2000 Colilert end Colilert - 18</t>
  </si>
  <si>
    <t>Wymagania: _x000D_
1. produkty oznaczone znakiem CE_x000D_
2. certyfikat jakości_x000D_
3. instrukcja w języku  polskim</t>
  </si>
  <si>
    <t>Zestaw Quanti –Cult Enterokoki</t>
  </si>
  <si>
    <t>Colilert 100 ml
Porcjowane podłoża do badania w kierunku bakterii grupy coli i E.coli</t>
  </si>
  <si>
    <t>Test do wykrywania enterotoksyn gronkowcowych (A,B,C,D)</t>
  </si>
  <si>
    <t>Wymagania: Zestaw do wykrywania enterotoksyn gronkowcowych A, B, C, D za pomocą odwróconej, biernej aglutynacji lateksowej w próbkach żywności, filtratach z hodowli Staphylococcus aureus składający się z:_x000D_
1.zawiesiny lateksu opłaszczonego przeciwciałami przeciwko enterotoksynie gronkowcowejA_x000D_
2.zawiesiny lateksu opłaszczonego przeciwciałami przeciwko enterotoksynie gronkowcowejB_x000D_
3.zawiesiny lateksu opłaszczonego przeciwciałami przeciwko enterotoksynie gronkowcowejC_x000D_
4.zawiesiny lateksu opłaszczonego przeciwciałami przeciwko enterotoksynie gronkowcowejD_x000D_
5. lateksu kontrolnego_x000D_
6. kontrolnej enterotoksyny gronkowcowej A_x000D_
7. kontrolnej enterotoksyny gronkowcowej B_x000D_
8. kontrolnej enterotoksyny gronkowcowej C_x000D_
9. kontrolnej enterotoksyny gronkowcowej D_x000D_
10. zbuforowanego r-ru soli fizjologicznej zawierającej albuminę surowicy cielęcej i heksametafosforan sodu._x000D_
Wymagania:_x000D_
1. produkty przeznaczony do diagnostyki in vitr_x000D_
2. certyfikat jakości / świadectwo dopuszczenia do obrotu_x000D_
3. instrukcje w j. polskim_x000D_
4. termin dostawy po wcześniejszym zamówieniu przez WSSE</t>
  </si>
  <si>
    <t>Odczynnik NIN</t>
  </si>
  <si>
    <t>ampułka</t>
  </si>
  <si>
    <t>ampułki</t>
  </si>
  <si>
    <t>Certyfikat jakości / świadectwo dopuszczenia do obrotu
- zestawy do identyfikacji i odczynniki do tych zestawów muszą pochodzić od jednego producenta
- instrukcje w j. polskim
- termin dostawy – po wcześniejszym zamówieniu przez WSSE Szczecin</t>
  </si>
  <si>
    <t>Plazma królicza á 3,5 ml amp.</t>
  </si>
  <si>
    <t>Odczynnik ZYM A do zestawu identyfikacyjnego Staphylococcus</t>
  </si>
  <si>
    <t>Odczynnik ZYM B do zestawu identyfikacyjnego Staphylococcus</t>
  </si>
  <si>
    <t>Odczynnik JAMES</t>
  </si>
  <si>
    <t>Generator do hodowli bakterii w warunkach mikroaerofilnych na 2,5 l (Genbox microaer)</t>
  </si>
  <si>
    <t>Generator do hodowli bakterii w warunkach beztlenowych na 2,5 l (Genbox anaer)</t>
  </si>
  <si>
    <t>Anaeroindikator- wskaźnik do kontroli beztlenowej</t>
  </si>
  <si>
    <t>Odczynnik FB</t>
  </si>
  <si>
    <t>Odczynnik Zn</t>
  </si>
  <si>
    <t>Odczynnik NIT 1 + NIT 2</t>
  </si>
  <si>
    <t>Katalaza amp. á 5 ml</t>
  </si>
  <si>
    <t>Odczynnik TDA</t>
  </si>
  <si>
    <t>Plazma królicza á 0,5 ml amp. (1 op= 8 amp.)</t>
  </si>
  <si>
    <t>Zestaw do hodowli bakterii w warunkach mikroaerofilnych Genbag microaer - komplet woreczki + generator</t>
  </si>
  <si>
    <t>Odczynnik VP 1</t>
  </si>
  <si>
    <t>Odczynnik VP 2</t>
  </si>
  <si>
    <t>NaCl 0,85% Medium 2 ml</t>
  </si>
  <si>
    <t>ampułek</t>
  </si>
  <si>
    <t>NaCl 0,85% Medium 5 ml</t>
  </si>
  <si>
    <t>Zestaw do identyfikacji pałeczek z rodziny Enterobacteriaceae składający się z 20 mikroprobówek (pakowane po 1 pasku identyfikacyjnym)</t>
  </si>
  <si>
    <t>Zestaw do identyfikacji Listeria składający się z 10 mikroprobówek (pakowane po 1 pasku identyfikacyjnym)</t>
  </si>
  <si>
    <t>Zestaw do identyfikacji bakterii z rodziny Enterobacteriacae w ciągu 4 godzin</t>
  </si>
  <si>
    <t>Zestaw do identyfikacki Staphylococcus składajacy się z 20 mikroprobówek (pakowane po 1 pasku identyfikacyjnym)</t>
  </si>
  <si>
    <t>Zestaw do identyfikacji Streptococcus składający się z 20 mikroprobówek (pakowane po 1 pasku identyfikacyjnym)</t>
  </si>
  <si>
    <t>cena całkowita brutto</t>
  </si>
  <si>
    <t>lp</t>
  </si>
  <si>
    <t>SUMA</t>
  </si>
  <si>
    <t>SUMA OPAKOWAŃ JEDNOSTKOWYCH</t>
  </si>
  <si>
    <t>OLS</t>
  </si>
  <si>
    <t>OLKP</t>
  </si>
  <si>
    <t>OLKO</t>
  </si>
  <si>
    <t>OLSZ</t>
  </si>
  <si>
    <t>Odczynnik monowalentny O26 lateksu EPEC</t>
  </si>
  <si>
    <t>Antygen kontrolny C do lateksu EPEC</t>
  </si>
  <si>
    <t>Antygen kontrolny A do lateksu EPEC</t>
  </si>
  <si>
    <t>Antygen kontrolny B do lateksu EPEC</t>
  </si>
  <si>
    <t>Odczynnik monowalentny O111 do lateksu EPEC</t>
  </si>
  <si>
    <t>Odczynnik monowalentny O119 do lateksu EPEC</t>
  </si>
  <si>
    <t>Odczynnik monowalentny O127 do lateksu EPEC</t>
  </si>
  <si>
    <t>Odczynnik monowalentny O55 do lateksu EPEC</t>
  </si>
  <si>
    <t>Odczynnik monowalentny O86 do lateksu EPEC</t>
  </si>
  <si>
    <t>Odczynnik monowalentny O 44 do lateksu EPEC</t>
  </si>
  <si>
    <t>Odczynnik monowalentny O114 do lateksu EPEC</t>
  </si>
  <si>
    <t>Odczynnik monowalentny O25 do lateksu EPEC</t>
  </si>
  <si>
    <t>Odczynnik monowalentny O124 do lateksu EPEC</t>
  </si>
  <si>
    <t>Odczynnik monowalentny O125 do lateksu EPEC</t>
  </si>
  <si>
    <t>Odczynnik monowalentny O126 do lateksu EPEC</t>
  </si>
  <si>
    <t>Odczynnik monowalentny O128 do lateksu EPEC</t>
  </si>
  <si>
    <t>Odczynnik monowalentny O142 do lateksu EPEC</t>
  </si>
  <si>
    <t xml:space="preserve"> Test immunochromatograficzny (kasetkowy) do wykrywania antygenu norowirusa, test jakościowy, do wykrywania genogrup I, II, certyfikat dopuszczenia do użytkowania medycznego, instrukcja w języku polskim,</t>
  </si>
  <si>
    <t>testy immunofluorescencji bezpośredniej służące do wykrywania antygenu w próbkach klinicznych dla: paragrypa 1,2,3</t>
  </si>
  <si>
    <t>ozn</t>
  </si>
  <si>
    <t>produkty oznaczone CE, odczynnik testu zawiera przeciwciała monoklonalne koniugowane z izotiocyjanianem fluoresceiny, test używany do wymazów z nosa i gardła, w zestawie szkiełka do kontroli dodatniej</t>
  </si>
  <si>
    <t xml:space="preserve">zestaw do izolacji materiału genetycznego wirusów (DNA i RNA) z próbek wymazów, osocza, surowicy zawierający kompletne odczynniki do przeprowadzenia izolacji </t>
  </si>
  <si>
    <t xml:space="preserve">test do identyfikacji grypy metodą Real – time PCR, wykrywające grypę A/ B, z wymazów z gardła i nosa, test kompletny zawierając wszystkie odczynniki do przygotowania miksu do reakcji PCR </t>
  </si>
  <si>
    <t>test do identyfikacji grypy metodą Real – time PCR, wykrywający grypę AH1N1 pandemiczny i AH3N2 z wymazów z gardła i nosa, test kompletny zawierając wszystkie odczynniki do przygotowania miksu do reakcji PCR</t>
  </si>
  <si>
    <t xml:space="preserve"> zestaw do izolacji materiału genetycznego musi być kompatybilny z zestawami  miksu do przeprowadzenia reakcji – poz. 2 -4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</si>
  <si>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Test z wykorzystaniem przeciwciał specyficznych dla zearalenonu na fazie stałej (immunoenzymatyczna metoda konkurencyjna), Czułość testu ok. 0,05 µg/kg; Granica wykrywalności w zbożach i produktach zbożowych ok. 1,75 µg/kg; piwie ok. 0,25 µg/kg; Średni odzysk w produktach zbożowych /paszach ok. 80 %; • Współczynnik zmienności (CV) nie więcej niż 15 %;
• Reakcje krzyżowe:
Zearalenon - 100 %
α – zearalenol  -ok. 41,6 %
Zearalanol  - ok. 27,7 %
β - zearalenol - ok. 13,8 %
• 6 roztworów standardowych o stężeniu: 0 µg/kg; 0,05 µg/kg; 0,15 µg/kg; 0,45 µg/kg, 1,35 µg/kg; 4,05 µg/kg zearalenonu w roztworze wodnym gotowe do użycia;
• 1 mikropłytkę z 96 studzienkami pokrytymi przeciwciałami przechwytującymi</t>
  </si>
  <si>
    <t xml:space="preserve">Sandwichowy test immunoenzymatyczny do ilościowego oznaczania prolamin z pszenicy (gliadyna), żyta (sekalina) i jęczmienia (hordeina) w próbkach nieprzetworzonych, takich jak mąki (gryczana, ryżowa, kukurydziana, owsiana) i przetworzonych takich jak makarony, gotowe posiłki, wypieki, kiełbasy, napoje i lody spełniający wymagania:
• Zwalidowany i objęty certyfikatem Performance Tested Metod instytutu badawczego AOAC;
• Zawierający monoklonalne przeciwciała R5 reagujące z gliadyną z pszenicy i z odpowiadającymi prolaminami z żyta i jęczmienia;
• Czułość testu ok. 1,5 ppm (3 ppm glutenu);
• Granica wykrywalności 1,5 ppm (3 ppm glutenu);
• Granica oznaczalności 2,5 ppm (5 ppm glutenu);
• Współczynnik odzysku w zależności od matrycy od 90 - 115 %; 
• 6 roztworów standardowych gliadyny o stężeniu: 0 ppm, 5 ppm, 10 ppm, 20 ppm, 40 ppm, 80 ppm w roztworze wodnym;
• 1 mikropłytkę z 96 studzienkami pokrytymi monoklonalnymi przeciwciałami R5 reagującymi z gliadyną z pszenicy i z odpowiadającymi prolaminami z żyta i jęczmienia;
• Brak reaktywności krzyżowej dla owsa, kukurydzy, ryżu, kaszy, gryki, amarantu
</t>
  </si>
  <si>
    <t>Roztwór koktajlowy do przygotowania próbek żywności zgodnie z protokołem AOAC przed ilościowym oznaczeniem gliadyny na sandwiczowym teście immunoenzymatycznym</t>
  </si>
  <si>
    <t>Test z wykorzystaniem przeciwciał swoistych dla deoksyniwalenolu na fazie stałej (immunoenzymatyczna metoda konkurencyjna); Czułość testu ok. 3,7 µg/kg; Granica wykrywalności w zbożach i produktach zbożowych ok. 18,5 µg/kg; Średni odzysk: 85 – 110 %; Reakcje krzyżowe:
Deoksyniwalenol - 100 %
3- acetylodeoksyniwalenol         &gt; 100 %
Niwalenol  - ok. 4 %
Fusarenon X    &lt; 1 %
Toksyna T-2    &lt; 1 %; • 5 roztworów standardowych o stężeniu: 0 µg/kg; 3,7 µg/kg; 11,1 µg/kg; 33,3 µg/kg, 100 µg/kg deoksyniwalenolu w roztworze wodnym gotowe do użycia;
• 1 mikropłytkę z 96 studzienkami pokrytymi przeciwciałami przechwytującymi</t>
  </si>
  <si>
    <t>Test z wykorzystaniem przeciwciał swoistych dla aflatoksyn na fazie stałej (immunoenzymatyczna metoda konkurencyjna); Czułość testu ok. 0,05 µg/kg; Granica wykrywalności w zbożach i produktach zbożowych ok. 1,7 µg/kg; Średni odzysk: ok. 85 %; Reakcjekrzyżowe:
Aflatoksyna B1 100 %
Aflatoksyna B2 -ok. 20 %
Aflatoksyna G1 - ok. 15 %
Aflatoksyna G2 - ok. 16 %
Aflatoksyna M1 - ok. 63 %; • 6 roztworów standardowych o stężeniu: 0 µg/kg; 0,5 µg/kg; 1,5 µg/kg; 4,5 µg/kg, 13,5 µg/kg i 40,5 µg/kg aflatoksyny w metanolu;
• 1 mikropłytkę z 96 studzienkami pokrytymi przeciwciałami przechwytującymi</t>
  </si>
  <si>
    <t xml:space="preserve">Test z wykorzystaniem przeciwciał swoistych dla aflatoksyny B1 na fazie stałej (immunoenzymatyczna metoda konkurencyjna); Czułość testu ok. 1,0 µg/kg; Granica wykrywalności w zbożach i produktach zbożowych ok. 1,0 µg/kg; Średni odzysk: 80 – 100 %; Reakcje krzyżowe:
Aflatoksyna B1 - 100 %
Aflatoksyna G1- ok. 29 %
Aflatoksyna B2 -  ok. 13 %
Aflatoksyna G2-  ok. 3,2 %
Aflatoksyna M1 - ok. 1,5 %; • 6 roztworów standardowych o stężeniu: 0 µg/kg; 1 µg/kg; 5,0 µg/kg; 10,0 µg/kg, 20,0 µg/kg i 50,0 µg/kg aflatoksyny B1 w roztworze metanol/woda gotowe do użycia;
• 1 mikropłytkę z 96 studzienkami pokrytymi przeciwciałami przechwytującymi
</t>
  </si>
  <si>
    <t xml:space="preserve">Test z wykorzystaniem przeciwciał swoistych dla ochratoksyny A na fazie stałej (immunoenzymatyczna metoda konkurencyjna); Czułość testu ok. 0,025 µg/kg; Granica wykrywalności w zbożach i produktach zbożowych ok. 0,625  µg/kg; Średni odzysk: 75 – 100 %; Reakcje krzyżowe: 
Ochratoksyna C - 44 %
Ochratoksyna B - 14 % Ochratoksyna α          &lt; 0,1 %
• 6 roztworów standardowych o stężeniu: 0 µg/kg; 0,025 µg/kg; 0,075 µg/kg; 0,225 µg/kg, 0,675 µg/kg i 2,025 µg/kg ochratoksyny A w roztworze wodnym; 
• 1 mikropłytkę z 96 studzienkami pokrytymi przeciwciałami przechwytującymi
</t>
  </si>
  <si>
    <t xml:space="preserve">Test z wykorzystaniem przeciwciał swoistych dla fumonizyny na fazie stałej (immunoenzymatyczna metoda konkurencyjna) ; Czułość testu ok. 25 µg/kg; Granica wykrywalności w zbożach i produktach zbożowych ok. ok. 25 µg/kg; Średni odzysk: ok. 60 %; krzyżowe:
Fumonizyna B1 -100 %; • 6 roztworów standardowych o stężeniu: 0 µg/kg; 25 µg/kg; 74 µg/kg; 222 µg/kg, 666 µg/kg; 2000 µg/kg fumonizyny w roztworze metanol/woda gotowe do użycia;
• 1 mikropłytkę z 96 studzienkami pokrytymi przeciwciałami przechwytującymi
Fumonizyna B2 - ok. 40 %
Fumonizyna B3 - ok.100 %
</t>
  </si>
  <si>
    <t xml:space="preserve">Zestaw w składzie fiolka 1: zawiera 40ml roztworu zawierającego imidazol o pH ok. 7,8 fiolka 2: zawiera 40 tabletek zawierających NADPH – 0,5mg, FAD – 0,01mg fiolka 3: zawiera 4U reduktazy azotanowej (liofilizat) Granica wykrywalności:  0,15mg/l  [odnosi się do różnicy absorbancji równej  0,010 jednostek absorbancji i maksymalnej objętości v= 2ml (przy pomiarze na 340nm)].Liniowość wykrycia występuje od 0,3µg azotanów na test (próbka o stężeniu azotanów 0,15mg/l, objętość v=2ml) do 30 µg azotanów na test (próbka o stężeniu  azotanów 0,35g/l, objętość v=0,100ml)
</t>
  </si>
  <si>
    <t>Surowica Salmonella dla antyg. 04</t>
  </si>
  <si>
    <t>Surowica  Salmonella dla antyg 01,3,19</t>
  </si>
  <si>
    <t>Surowica Salmonella dla antyg O15</t>
  </si>
  <si>
    <t>Test immunochromatograficzny do wykrywania wirusów RSV i Adeno w próbkach wymazów z nosa, gardła lub nosogardzieli</t>
  </si>
  <si>
    <t xml:space="preserve">Produkty przeznaczony do diagnostyki in vitro, certyfikat jakości / świadectwo dopuszczenia do obrotu, instrukcje w j. polskim. Test szybki, jednoetapowy do jakościowego wykrywania antygenów RSV i Adenowirusów. Test wskazujący oddzielnie wizualnie zakażenie RSV i Adenowirusem, nie w mieszaninie. 
</t>
  </si>
  <si>
    <t xml:space="preserve">Odczynnik do wykrywania oksydazy cytochromowej </t>
  </si>
  <si>
    <t>Olej mineralny do testów mikroprobówkowych poj. 125 ml</t>
  </si>
  <si>
    <t>Kolumienki powinowactwa immunologicznego do oznaczania aflatoksyny B1, B2, G1, G2</t>
  </si>
  <si>
    <t>szt</t>
  </si>
  <si>
    <t>Kolumienki powinowactwa immunologicznego do oznaczania aflatoksyn w szerokim asortymencie badanych próbek: orzechy ziemne, orzechy laskowe, pistacje, przetwory zbożowe, owoce suszone, papryka chilli, figi, mleko i inne (zawierające monoklonalne przeciwciało specyficzne wobec aflatoksyn B1, B2, G1, G2, M1 , wymiar 7,5x1,0 cm, pojemność kolumny [zdolność wiązania] większa niż 100 ng aflatoksyny B1, maksymalna pojemność 2000 ng, średni odzysk nie powinien być mniejszy niż 85% ). Pojemność kolumienek 3 ml.</t>
  </si>
  <si>
    <t xml:space="preserve">Kolumienki powinowactwa immunologicznego do oznaczania ochratoksyny A w szerokim asortymencie badanych próbek : przetwory zbożowe, owoce suszone: rodzynki, figi, kawa palona, kawa rozpuszczalna, kawa zielona, wino, piwo, kakao, papryka chilli i inne (zawierające monoklonalne przeciwciało specyficzne wobec ochratoksynie A, wymiar 7,5x1,0 cm, pojemność kolumny [zdolność wiązania] większa niż 100 ng, maksymalna pojemność 2000 ng, średni odzysk nie powinien być mniejszy niż 85% ). Pojemność kolumienek 3 ml.
</t>
  </si>
  <si>
    <r>
      <t xml:space="preserve">Test konkurencyjny immunoenzymatyczny do ilościowego oznaczania </t>
    </r>
    <r>
      <rPr>
        <b/>
        <sz val="12"/>
        <rFont val="Calibri"/>
        <family val="2"/>
        <charset val="238"/>
      </rPr>
      <t>zearalenonu</t>
    </r>
    <r>
      <rPr>
        <sz val="12"/>
        <rFont val="Calibri"/>
        <family val="2"/>
        <charset val="238"/>
      </rPr>
      <t xml:space="preserve"> w zbożach i produktach zbożowych, paszach, oraz piwie</t>
    </r>
  </si>
  <si>
    <r>
      <t xml:space="preserve">Sandwichowy test immunoenzymatyczny do ilościowego oznaczania </t>
    </r>
    <r>
      <rPr>
        <b/>
        <sz val="12"/>
        <rFont val="Calibri"/>
        <family val="2"/>
        <charset val="238"/>
      </rPr>
      <t>gliadyn</t>
    </r>
    <r>
      <rPr>
        <sz val="12"/>
        <rFont val="Calibri"/>
        <family val="2"/>
        <charset val="238"/>
      </rPr>
      <t xml:space="preserve"> i odpowiadających prolamin w próbkach surowej i nieprzetworzonej żywności</t>
    </r>
  </si>
  <si>
    <r>
      <rPr>
        <b/>
        <sz val="12"/>
        <rFont val="Calibri"/>
        <family val="2"/>
        <charset val="238"/>
      </rPr>
      <t>Roztwór koktajlowy</t>
    </r>
    <r>
      <rPr>
        <sz val="12"/>
        <rFont val="Calibri"/>
        <family val="2"/>
        <charset val="238"/>
      </rPr>
      <t xml:space="preserve"> do przygotowania próbek żywności przed ilościowym oznaczeniem gliadyny na sandwiczowym teście immunoenzymatycznym </t>
    </r>
  </si>
  <si>
    <r>
      <t xml:space="preserve">Test konkurencyjny immunoenzymatyczny do ilościowego oznaczania </t>
    </r>
    <r>
      <rPr>
        <b/>
        <sz val="12"/>
        <rFont val="Calibri"/>
        <family val="2"/>
        <charset val="238"/>
      </rPr>
      <t xml:space="preserve">deoksyniwalenolu </t>
    </r>
    <r>
      <rPr>
        <sz val="12"/>
        <rFont val="Calibri"/>
        <family val="2"/>
        <charset val="238"/>
      </rPr>
      <t>w zbożach i produktach zbożowych, słodzie, paszach, piwie oraz brzeczce piwnej</t>
    </r>
  </si>
  <si>
    <r>
      <t xml:space="preserve">Test konkurencyjny immunoenzymatyczny do ilościowego oznaczania </t>
    </r>
    <r>
      <rPr>
        <b/>
        <sz val="12"/>
        <rFont val="Calibri"/>
        <family val="2"/>
        <charset val="238"/>
      </rPr>
      <t>aflatoksyny B1, B2, G1, G2</t>
    </r>
    <r>
      <rPr>
        <sz val="12"/>
        <rFont val="Calibri"/>
        <family val="2"/>
        <charset val="238"/>
      </rPr>
      <t xml:space="preserve"> w zbożach i paszach</t>
    </r>
  </si>
  <si>
    <r>
      <t xml:space="preserve">Test konkurencyjny immunoenzymatyczny do ilościowego oznaczania </t>
    </r>
    <r>
      <rPr>
        <b/>
        <sz val="12"/>
        <rFont val="Calibri"/>
        <family val="2"/>
        <charset val="238"/>
      </rPr>
      <t>aflatoksyny B1</t>
    </r>
    <r>
      <rPr>
        <sz val="12"/>
        <rFont val="Calibri"/>
        <family val="2"/>
        <charset val="238"/>
      </rPr>
      <t>, w zbożach i przetworach zbożowych oraz paszach</t>
    </r>
  </si>
  <si>
    <r>
      <t xml:space="preserve">Test konkurencyjny immunoenzymatyczny do ilościowego oznaczania </t>
    </r>
    <r>
      <rPr>
        <b/>
        <sz val="12"/>
        <rFont val="Calibri"/>
        <family val="2"/>
        <charset val="238"/>
      </rPr>
      <t>ochratoksyny A</t>
    </r>
    <r>
      <rPr>
        <sz val="12"/>
        <rFont val="Calibri"/>
        <family val="2"/>
        <charset val="238"/>
      </rPr>
      <t xml:space="preserve">, w zbożach, paszach i piwie </t>
    </r>
  </si>
  <si>
    <r>
      <t xml:space="preserve">Test konkurencyjny immunoenzymatyczny do ilościowego oznaczania </t>
    </r>
    <r>
      <rPr>
        <b/>
        <sz val="12"/>
        <rFont val="Calibri"/>
        <family val="2"/>
        <charset val="238"/>
      </rPr>
      <t>fumonizyny</t>
    </r>
    <r>
      <rPr>
        <sz val="12"/>
        <rFont val="Calibri"/>
        <family val="2"/>
        <charset val="238"/>
      </rPr>
      <t xml:space="preserve"> w zbożach i produktach zbożowych oraz paszach </t>
    </r>
  </si>
  <si>
    <r>
      <rPr>
        <b/>
        <sz val="12"/>
        <rFont val="Calibri"/>
        <family val="2"/>
        <charset val="238"/>
      </rPr>
      <t>Kolumienki</t>
    </r>
    <r>
      <rPr>
        <sz val="12"/>
        <rFont val="Calibri"/>
        <family val="2"/>
        <charset val="238"/>
      </rPr>
      <t xml:space="preserve"> powinowactwa immunologicznego do oznaczania ochratoksyny A w szerokim asortymencie badanych próbek : przetwory zbożowe, owoce suszone: rodzynki, figi, kawa palona, kawa rozpuszczalna, kawa zielona, wino, piwo, kakao, papryka chilli i inne (zawierające monoklonalne przeciwciało specyficzne wobec ochratoksynie A, wymiar 7,5x1,0 cm, pojemność kolumny [zdolność wiązania] większa niż 100 ng, maksymalna pojemność 2000 ng, średni odzysk nie powinien być mniejszy niż 85% ). Pojemność kolumienek 3 ml.</t>
    </r>
  </si>
  <si>
    <r>
      <t xml:space="preserve">Test enzymatyczny do ilościowego oznaczania </t>
    </r>
    <r>
      <rPr>
        <b/>
        <sz val="12"/>
        <rFont val="Calibri"/>
        <family val="2"/>
        <charset val="238"/>
      </rPr>
      <t>azotanów i azotynów</t>
    </r>
    <r>
      <rPr>
        <sz val="12"/>
        <rFont val="Calibri"/>
        <family val="2"/>
        <charset val="238"/>
      </rPr>
      <t xml:space="preserve"> w mięsie i przetworach mięsnych</t>
    </r>
  </si>
  <si>
    <t>1. Test służący do wykrywania przeciwciał IgG przeciwko Echinococcus granulosus w surowicy ludzkiej.
2. Zestaw 96 oznaczeń.
3. Test służący do diagnostyki bąblowicy jednojamowej u ludzi.
4. Pojemność kontroli negatywnej nie mniej niż 0,2 ml.
5. Pojemność kontroli pozytywnej nie mniej niż 0,2 ml.
6. Pojemność kontroli cut-off nie mniej niż 0,2 ml.
7. Odczyt absorbancji przy długości fali 405 nm.
8.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</si>
  <si>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1. Test służący do wykrywania przeciwciał IgG przeciwko Toxocara canis w surowicy ludzkiej.
2. Zestaw 96 oznaczeń.
3. Odczynniki po otwarciu stabilne do daty ważności umieszczonej na poszczególnych reagentach.
4. Kontrole: negatywna, cut-off i pozytywna gotowe do użycia
5. Pojemność kontroli negatywnej nie mniej niż 2ml.
6. Pojemność kontroli pozytywnej nie mniej niż 2ml.
7. Pojemność kontroli cut-off nie mniej niż 3 ml.
8. Inkubacja z surowicami kontrolnymi i surowicami badanymi nie mniej niż 60 minut.
9. Inkubacja z koniugatem nie mniej niż 30 minut.
10. Inkubacja z substratem nie mniej niż 15 minut.
11. Odczyt absorbancji przy długości fali 450/620nm.
12. Możliwość przechowywania świeżych prób surowicy w temp.4°C przez co najmniej 5 dni od momentu pobrania.
13.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</si>
  <si>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r>
      <t>1. Test wykrywający antygen GSA 65  (swoisty antygen Giardia) w próbkach kału.
2. Limit detekcji nie gorszy niż 3,9 ng białka GSA 65 na ml.
3. Zestaw 96 oznaczeń.
4. Kontrole: negatywna i pozytywna gotowe do użycia.
5. Pojemność kontroli negatywnej i pozytywnej nie mniej niż 4 ml.
6. Pojemność koniugatu nie mniej niż 25 ml.
7. Inkubacja mikropłytki w temperaturze 20-25C.
8.  Odczyt absorbancji przy długości fali 450/620 nm.
9. Możliwość odczytu wizualnego.
10. Możliwość przechowywania świeżych prób kału do badania co najmniej 48 godzin w temp. 4°C(±2</t>
    </r>
    <r>
      <rPr>
        <sz val="10"/>
        <color indexed="8"/>
        <rFont val="Czcionka tekstu podstawowego"/>
        <charset val="238"/>
      </rPr>
      <t>°</t>
    </r>
    <r>
      <rPr>
        <sz val="10"/>
        <color indexed="8"/>
        <rFont val="Calibri"/>
        <family val="2"/>
        <charset val="238"/>
      </rPr>
      <t>C) od momentu pobrania.
11. Możliwość badania próbek kału utrwalonych 10% formaliną.
12. Możliwość badania próbek kału utrwalonych SAF.
13. Możliwość przechowywania próbek kału utrwalonego 10% formaliną do badania co najmniej 2 miesiące w temp. 4°C(±2</t>
    </r>
    <r>
      <rPr>
        <sz val="10"/>
        <color indexed="8"/>
        <rFont val="Czcionka tekstu podstawowego"/>
        <charset val="238"/>
      </rPr>
      <t>°</t>
    </r>
    <r>
      <rPr>
        <sz val="10"/>
        <color indexed="8"/>
        <rFont val="Calibri"/>
        <family val="2"/>
        <charset val="238"/>
      </rPr>
      <t>C) od momentu pobrania.
14. Możliwość przechowywania próbek kału utrwalonego SAF do badania co najmniej 2 miesiące w temp. 4°C(±2</t>
    </r>
    <r>
      <rPr>
        <sz val="10"/>
        <color indexed="8"/>
        <rFont val="Czcionka tekstu podstawowego"/>
        <charset val="238"/>
      </rPr>
      <t>°</t>
    </r>
    <r>
      <rPr>
        <sz val="10"/>
        <color indexed="8"/>
        <rFont val="Calibri"/>
        <family val="2"/>
        <charset val="238"/>
      </rPr>
      <t>C) od momentu pobrania.
15. Możliwość przechowywania próbek kału do badania w temperaturze od -20</t>
    </r>
    <r>
      <rPr>
        <sz val="10"/>
        <color indexed="8"/>
        <rFont val="Czcionka tekstu podstawowego"/>
        <charset val="238"/>
      </rPr>
      <t>°</t>
    </r>
    <r>
      <rPr>
        <sz val="10"/>
        <color indexed="8"/>
        <rFont val="Calibri"/>
        <family val="2"/>
        <charset val="238"/>
      </rPr>
      <t>C do -30</t>
    </r>
    <r>
      <rPr>
        <sz val="10"/>
        <color indexed="8"/>
        <rFont val="Czcionka tekstu podstawowego"/>
        <charset val="238"/>
      </rPr>
      <t>°</t>
    </r>
    <r>
      <rPr>
        <sz val="10"/>
        <color indexed="8"/>
        <rFont val="Calibri"/>
        <family val="2"/>
        <charset val="238"/>
      </rPr>
      <t>C.
16. Możliwość badania próbek kału uzyskanych z wymazów z odbytu i pieluszek.
17.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r>
  </si>
  <si>
    <t xml:space="preserve">Wymagania: spełaniające wymogi klasy D wg normy EN 867-1 i klasy 4 wg normy ISO 11140-1; wykonane z surowca  umożliwiającego opisanie i archiwizację w formie pojedynczych arkuszy bez kleju, monitorowanie temperatury i czasu; certyfikat jakości lub świadectwo dopuszczenia do obrotu produktu medycznego
- terminy dostaw wskaźników po wcześniejszym zamówieniu przez WSSE. </t>
  </si>
  <si>
    <t>Wymagania: 1. Test ilościowy do oznaczania przeciwciał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Kontrole gotowe do użycia.
7. Wykrywanie przeciwciał przeciwko Yersinia enterocolitica i Yersinia pseudotuberculosis.
8. Mikropłytka opłaszczona specyficznymi antygenami błony zewnętrznej Yersinia (YOPs).
9. Możliwość pomiaru wartości ekstynkcji w ciągu 60 minut od momentu zatrzymania reakcji.
10. Odczyt absorbancji przy długości fali 450/650nm
11. Roztwór buforu do płukania stabilny do użycia przez 4 tygodnie przechowywany w temperaturze 2-8°C
12. Break reakcji krzyżowych z rodzajem Brucella.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</si>
  <si>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Test ilościowy do oznaczania przeciwciał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Kontrole gotowe do użycia.
7. Wykrywanie przeciwciał przeciwko Yersinia enterocolitica i Yersinia pseudotuberculosis.
8. Mikropłytka opłaszczona specyficznymi antygenami błony zewnętrznej Yersinia (YOPs).
9. Możliwość pomiaru wartości ekstynkcji w ciągu 60 minut od momentu zatrzymania reakcji.
10. Odczyt absorbancji przy długości fali 450/650nm
11. Roztwór buforu do płukania stabilny do użycia przez 4 tygodnie przechowywany w temperaturze 2-8°C
12. Break reakcji krzyżowych z rodzajem Brucella.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Dotyczy to pkt. 155-179.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</si>
  <si>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Możliwość przechowywania świeżych prób do badania do 14 dni w temp. od 2°C do 8°C od momentu pobrania.
2. Kontrole gotowe do użycia.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</si>
  <si>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Możliwość przechowywania świeżych prób do badania do 14 dni w temp. Od 2°C do 8°C od momentu pobrania.
2.    Kontrole gotowe do użycia.
3. Zastosowanie technologii µ-capture (absorbent czynnika reumatoidalnego w buforze do rozcieńczania próbek).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</si>
  <si>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Możliwość przechowywania świeżych prób do badania do 14 dni od momentu pobrania, w temp. od 2°C do 8°C.
2.   Kontrole gotowe do użycia.
3. Wyniki ilościowe i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</si>
  <si>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Kontrole gotowe do użycia
2. Możliwość przechowywania świeżych prób do badania do 14 dni od momentu pobrania, w temp. od 2°C do 8°C
3. Oznaczenie półilościowe lub 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</si>
  <si>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Test wykrywający przeciwciała IgG i IgM dla antygenu kapsydowego (VCA).
2. Wyniki półilościowe .
3.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</si>
  <si>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Możliwość przechowywania świeżych prób do badania do 14 dni od momentu pobrania, w temp. od 2°C do 8°C.
2.   Kontrole gotowe do użycia.
3. Wyniki ilościowe i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</si>
  <si>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Kontrole gotowe do użycia.
2.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</si>
  <si>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Kontrole gotowe do użycia.
2.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</si>
  <si>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Kontrole gotowe do użycia
2. Możliwość przechowywania świeżych prób do badania do 14 dni od momentu pobrania, w temp. od 2°C do 8°C
3. Oznaczenie jakościowe lub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</si>
  <si>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certyfikat jakości lub świadectwo dopuszczenia do obrotu produktu medycznego   /2 oznaczenia na jednym pasku
- terminy dostaw wskaźników po wcześniejszym zamówieniu przez WSSE.</t>
  </si>
  <si>
    <t>Wszystkie cykle z wyjątkiem Flash. Wymagania: certyfikat jakości lub świadectwo dopuszczenia do obrotu produktu medycznego
- terminy dostaw wskaźników po wcześniejszym zamówieniu przez WSSE.</t>
  </si>
  <si>
    <t>PAKIET NR 3 LATEKS DO DIAGNOSTYKI SALMONELLA</t>
  </si>
  <si>
    <t>PAKIET NR 2 LATEKSY DO DIAGNOSTYKI E. COLI</t>
  </si>
  <si>
    <t>Produkty oznaczone znakiem CE.  Wpis do rejestru wyrobów medycznyc.  Certyfikat jakości / świadectwo dopuszczenia do obrotu.  Odczynniki kontrolne w zestawach, numer serii na każdym opakowaniu, data ważności (miesiąc i rok) na każdym opakowaniu. Nie dopuszcza się zamiany producenta towaru w trakcie realizacji dostaw.</t>
  </si>
  <si>
    <t>PAKIET NR 5 SUROWICE DO DIAGNOSTYKI SALMONELLA</t>
  </si>
  <si>
    <t>PAKIET NR 6 SUROWICE DO OZNACZANIA SZCZEPÓW</t>
  </si>
  <si>
    <t>PAKIET NR 7 TEST DO DIAGNOSTYKI NOROWIRUSÓW</t>
  </si>
  <si>
    <t>Lateks Salmonella – zestaw 
- odczynnik poliwalentny B-E i G (minimum 2 w zestawie)
- odczynnik lateksowy B
- odczynnik lateksowy C1
- odczynnik lateksowy C2
- odczynnik lateksowy D
- odczynnik lateksowy E
- odczynnik lateksowy G
- lateks kontrolny
- antygen kontrolny
- płytki szklane</t>
  </si>
  <si>
    <t>Surowica Salmonella dla antyg. A0</t>
  </si>
  <si>
    <t>Surowica Salmonella dla antyg 046</t>
  </si>
  <si>
    <t xml:space="preserve"> Zestaw powinien zawierać: indywidualnie pakowane kasetki testu oraz wszystkie odczynniki i akcesoria niezbędne do wykonania testu; cechy testy: czułość nie mniej niż 94%,  swoistość nie mniej niż 99% ; np. NADAL Astrovirus-test l nr kat. 850001
</t>
  </si>
  <si>
    <t>Test kasetkowy immunochromatograficzny do szybkiego  wykrywania antygenów astrowirusów w próbkach kału + kontrola pozytywna (zestaw)</t>
  </si>
  <si>
    <t>Zestaw do identyfikacji Campylobacter (paski biochemiczne + odczynniki niezbędne do wykonania odczytu)</t>
  </si>
  <si>
    <t>Surowica Salmonella dla antyg O8</t>
  </si>
  <si>
    <t>Surowica Salmonella dla antyg O10</t>
  </si>
  <si>
    <t>Surowica Salmonella dla antyg O13</t>
  </si>
  <si>
    <t>Surowica Salmonella dla antyg. Hz13</t>
  </si>
  <si>
    <t>Surowica Salmonella dla antyg. Hz4z23</t>
  </si>
  <si>
    <t>Surowica Salmonella dla antyg. Hz6</t>
  </si>
  <si>
    <t>Surowica Salmonella dla antyg. Hz10</t>
  </si>
  <si>
    <t>Surowica Salmonella dla antyg. Hz24</t>
  </si>
  <si>
    <t>Surowica Salmonella dla antyg. Hn</t>
  </si>
  <si>
    <t>Surowica Salmonella dla antyg 011</t>
  </si>
  <si>
    <t>Surowica Shigella dysenteriae 3-8</t>
  </si>
  <si>
    <t>Surowica Shigella boydii 8-11</t>
  </si>
  <si>
    <t>Surowica Shigella dysenteriae 2</t>
  </si>
  <si>
    <t>Surowica Shigella boydii 1-7</t>
  </si>
  <si>
    <t>rolka</t>
  </si>
  <si>
    <t>Wymagania: certyfikat jakości lub świadectwo dopuszczenia do obrotu produktu medycznego
- terminy dostaw wskaźników po wcześniejszym zamówieniu przez WSSE</t>
  </si>
  <si>
    <t>Generator do hodowli bakterii w warunkach beztlenowych - komplet woreczki plus generator (Genbag anaer)</t>
  </si>
  <si>
    <t>Taśma ze wskaźnikiem procesu sterylizacji parowej zawierająca termoaktywne pigmenty przylepna w rolce na 121°C do autoklawu</t>
  </si>
  <si>
    <t>controla endogenna</t>
  </si>
  <si>
    <t>Produkty oznaczone znakiem CE. Certyfikat jakości/świadectwo dopuszczenia do obrotu. Odczynniki kontrolne w zestawach, numer serii na opakowaniu, data ważności (miesiąc, rok).Objętość kropli dozującej z zakraplacza w przedziale 25-27µl. Płytki w zestawie szklane. Nie dopuszcza się zmiany producenta towaru w trakcie realizacji dostaw.</t>
  </si>
  <si>
    <t>Lizostafina krążki</t>
  </si>
  <si>
    <r>
      <t xml:space="preserve">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t>
    </r>
    <r>
      <rPr>
        <b/>
        <sz val="12"/>
        <color indexed="8"/>
        <rFont val="Calibri"/>
        <family val="2"/>
        <charset val="238"/>
      </rPr>
      <t>Cały asortyment z tego pakietu (wszystkie surowice) musi pochodzić od jednego producenta. Surowice w oryginalnych opakowaniach producenta. Kroplomierz szklany o stożkowym, zwężającym się końcu.</t>
    </r>
  </si>
  <si>
    <t xml:space="preserve">Wieloparametrowe wskaźniki chemiczne (paski) do sterylizacji parą wodną w temperaturze 117°C </t>
  </si>
  <si>
    <t>opakowań</t>
  </si>
  <si>
    <t>Test kasetkowy immunochromatograficzny do wykrywania Noro/Rota-Adenowirusów w kale</t>
  </si>
  <si>
    <t>szybki test 3 w 1 do jednoczesnego wykrywania antygenów norowirusów, rotawirusów i adenowirusów w kale; zestaw zawierajacy indywidualnie zapakowane testy kasetkowe, pipetkę i osuszacz oraz fiolki do ekstrakcji zawierające bufor rozcieńczający próbkę</t>
  </si>
  <si>
    <t>Zestaw Quanti –Cult bakterie z grupy coli i Escherichia coli (zgodny z PN-EN ISO 11133)</t>
  </si>
  <si>
    <t xml:space="preserve"> </t>
  </si>
  <si>
    <t>Surowica Salmonella dla antyg O6 lub 061</t>
  </si>
  <si>
    <t>Surowica Salmonella dla antyg. Hw</t>
  </si>
  <si>
    <t>Probówki do termocyklera Quiagen PCR Tubes 0,2 ml, flat cap</t>
  </si>
  <si>
    <t>1000 sztuk</t>
  </si>
  <si>
    <t>Paski nasączone octanem indoksylu</t>
  </si>
  <si>
    <t>Paski z hipuranem sodu + odczynnik</t>
  </si>
  <si>
    <t>PAKIET NR 4 System do generowania warunków beztlenowych, generowanie atmosfery w granicach 90% wodoru i 10% dwutlenku węgla do badania Clostridium perfringens (łącznie z przetrwalnikami) według normy PN-EN ISO 14189:2016-10.</t>
  </si>
  <si>
    <t>System do generowania warunków beztlenowych, generowanie atmosfery w granicach 90% wodoru i 10% dwutlenku węgla do badania Clostridium perfringens (łącznie z przetrwalnikami) według normy PN-EN ISO 14189:2016-10 - 1 op. 25 kompletów (torebki + wkłady).</t>
  </si>
  <si>
    <t>Wskaźnik warunków beztlenowych: atmosfery w granicach 90% wodoru i 10% dwutlenku węgla do badania Clostridium perfringens (łącznie z przetrwalnikami) według normy PN-EN ISO 14189:2016-10 - 1 op. x 50 szt.</t>
  </si>
  <si>
    <t xml:space="preserve">Wskaźniki chemiczne (paski) do kontroli skuteczności  procesu sterylizacji w suchym gorącym powietrzu </t>
  </si>
  <si>
    <t>Wieloparametrowe wskaźniki chemiczne (paski) do sterylizacji parą wodną w temperaturze 134°C 30'</t>
  </si>
  <si>
    <t xml:space="preserve">Wymagania:1. Jeden pasek testowy przeznaczony dla jednego pacjenta.
2. Na każdym pasku testowym linia kontrolna wskazująca na prawidłowe wykonanie analizy.
3. Pasek testowy zawiera osobno naniesione antygeny w postaci linii.
4. Antygeny: rekombinowane (VlsE Borrelia burgdorferi, VlsE B. garinii, VlsE B. afzelii, lipidy charakterystyczne dla fazy późnej: lipid Borrelia afzelii, lipid Borrelia burgdorferi, p83, p41, p39, wysokospecyficzne dimeryczne OspC, p58, p21, p20, p19, p18).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Western blot 
9. Certyfikat CE/deklaracja zgodności dla wszystkich testów. 
10. Dołączone do oferty instrukcje wykonania w języku polskim (procedura wykonania, skład zestawu itp)
11. Dołączone do oferty charakterystykę testów (czułość, specyficzność, ilość dołków przeznaczonych na kontrolę, blank, badane próby).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14. Zapewnienie bezpłatnych konsultacji wykonywanych badań, bezpłatne szkolenia w tym zakresie
</t>
  </si>
  <si>
    <t xml:space="preserve">Wymagania: 1. Jeden pasek testowy przeznaczony dla jednego pacjenta.
2. Na każdym pasku testowym linia kontrolna wskazująca na prawidłowe wykonanie analizy.
3. Pasek testowy zawiera osobno naniesione antygeny w postaci linii.
• Antygeny: VlsE Borrelia burgdorferi, wysoko oczyszczona rekombinowana flagelina (p41), i BmpA (p39) oraz wysoko oczyszczone rekombinowane, wysokospecyficzne dimeryczne antygeny OspC (p25) z Borrelia afzelii, Borrelia burgdorferi, Borrelia garinii i Borrelia spielmanii.
4. Każdy pasek dodatkowo zawiera dwie linie kontrolne: dla koniugatu IgG i IgM oraz linię kontrolną dla mieszanki klas IgG i IgM.
5. Zestawy zawierają wszelkie potrzebne do inkubacji odczynniki.
6. Brak konieczności zużywania pasków testowych na tzw. cut off lub kalibrację.
7. Metoda Western blot
8. Certyfikat CE/deklaracja zgodności dla wszystkich testów. 
9. Dołączone do oferty instrukcje wykonania w języku polskim (procedura wykonania, skład zestawu itp)
10. Dołączone do oferty cenę jednego opakowania poszczególnych testów brutto.
11.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12. Zapewnienie bezpłatnych konsultacji wykonywanych badań, bezpłatne szkolenia w tym zakresie
</t>
  </si>
  <si>
    <t>Skaner do odczytu testów Western blot wraz z programem do odczytu testów</t>
  </si>
  <si>
    <t>Test kasetkowy immunochromatograficzny do wykrywania Rota-Adenowirusów w kale</t>
  </si>
  <si>
    <t>szybki test 2 w 1 do jednoczesnego wykrywania antygenów rotawirusów i adenowirusów w kale; zestaw zawierajacy indywidualnie zapakowane testy kasetkowe, pipetkę i osuszacz oraz fiolki do ekstrakcji zawierające bufor rozcieńczający próbkę</t>
  </si>
  <si>
    <t xml:space="preserve">
             - probówki pasujące do termocyklera  aparatu: Rotor-Gene Q Model: 5-plex Producent: QIAGEN
 będącym na wyposażeniu WSSE Szczecin
</t>
  </si>
  <si>
    <t>Uwaga do wszystkich pakietów: deklaracje zgodności  CE tam gdzie jest to wymagane zgodnie z ustawą o wyrobach medycznych. Karty charakterystyk dołączone w formie papierowej przy pierwszej dostawie asortymentu i przy każdej zmianie. Asortyment musi być dostarczony do WSSE w stanie nieuszkodzonym</t>
  </si>
  <si>
    <t>1. Test służący do wykrywania przeciwciał IgG przeciwko Echinococcus multilocularis w surowicy ludzkiej.
2. Zestaw 96 oznaczeń.
3. Test służący do diagnostyki bąblowicy wielojamowej (alweolarna echinokokoza).
4. Dołki mikropłytki opłaszczone antygenem Em2plus (antygen Em2 plus) .
5. Pojemność kontroli negatywnej nie mniej niż 0,2 ml.
6. Pojemność kontroli pozytywnej nie mniej niż 0,2 ml.
7. Pojemność kontroli cut-off nie mniej niż 0,2 ml.
8. Odczyt absorbancji przy długości fali 405 nm.
9.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</si>
  <si>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 xml:space="preserve">1. Test służący do wykrywania i różnicowania przeciwciał IgG przeciwko Echinococcus multilocularis oraz przeciwciał IgG przeciwko Echinococcus granulosus w surowicy ludzkiej. 2. Test służący do diagnostyki bąblowicy  wielojamowej (alweokokozy) i bąblowicy jednojamowej (hydatidozy)
2. Test służący do diagnostyki bąblowicy wielojamowej (alweokokozy) i do diagnostyki  bąblowicy jednojamowej (hydatidozy).
3. Wskaźnik różnicowania pomiędzy Echinococcus granulosus i Echinococcus multilocularis nie mniej niż 80%.
4. Paski testowe z rozdzielonym elektroforetycznie ekstraktem antygenów Echinoccocus.
5. Dodatkowo każdy pasek posiada fragment membrany z biochemicznie wyprodukowanymi antygenami Em18, Em95 oraz EgAgB.
6. Swoistość 100%, czułość ponad 90%. 1. Certyfikat CE/deklaracja zgodności dla wszystkich testów. 7. Możliwość elektronicznej oceny zainkubowanych pasków.
2. Dołączone do oferty instrukcje wykonania w języku polskim (procedura wykonania, skład  zestawu itp).
3. Dołączone do oferty charakterystykę testów (czułość, specyficzność, ilość dołków  przeznaczonych na kontrolę, blank, badane próby). 
4. Termin ważności testów minimum 12 m-cy od momentu dostarczenia testów do WSSE- WB
6. Zaprogramowanie i wprowadzenie przez Przedstawiciela firmy testów do badań WB do programu do odczytu Euroline. Pisemne zapewnienie wprowadzenia programów testów do POSIADANYCH PRZEZ WSSE PROGRAMÓW BADAWCZYCH W KOMPUTERZE nie w czytniku!. 
7. Zapewnienie bezpłatnych konsultacji wykonywanych badań, bezpłatne szkolenia w tym zakresie.
8.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nowa na serologii 
• czytnik Bio Tek Elx 800 połączony i skoordynowany z komputerem, sterowany przez program GEN 5 ELISA V1.00.14, który dokonuje odczytu testu, oblicza, analizuje i zapamiętuje wyniki
</t>
  </si>
  <si>
    <t>Borelioza IgG Western blot (immunoblot)</t>
  </si>
  <si>
    <t>Borelioza IgM Western blot (immunoblot)</t>
  </si>
  <si>
    <t>1. test immunoenzymatyczny do ilościowego i półilościowego oznaczania ludzkich przeciwciał klasy IgM przeciwko Borrelia w surowicy lub plazmie
2. studzienki opłaszczone antygenem z ekstraktem Borrelia burgdorferi sensu stricte, Borrelia afzelli i Borrelia garinii
3. Możliwość przechowywania świeżych prób do badania do 14 dni od momentu pobrania, w temp. od 2°C do 8°C
1. Metoda ELISA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</si>
  <si>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test immunoenzymatyczny do ilościowego i półilościowego oznaczania ludzkich przeciwciał klasy IgG przeciwko Borrelia w surowicy lub plazmie
2. studzienki opłaszczone antygenem z ekstraktem Borrelia burgdorferi sensu stricte, Borrelia afzelli i Borrelia garinii
3. Możliwość przechowywania świeżych prób do badania do 14 dni od momentu pobrania, w temp. od 2°C do 8°C
1. Metoda ELISA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</si>
  <si>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Oznaczenie przeciwciał klasy IgM  przeciwko HSV 1/2.
2.   Kontrole gotowe do użycia.
3.   Możliwość przechowywania świeżych prób do badania co    najmniej 5 dni w temp. Od 2°C do 8°C od momentu pobrania.
Wymagania pozostałe:      1. Metoda ELISA. Testy przeznaczone do oznaczania przeciwciał z urowicy krwi ludzkiej.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</si>
  <si>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Oznaczenia przeciwciał klasy IgG  przeciwko HSV 1/2.
2.   Kontrole gotowe do użycia.
3.   Możliwość przechowywania świeżych prób do badania co      najmniej 5 dni w temp. Od 2°C do 8°C od momentu pobrania.
Wymagania pozostałe:      1. Metoda ELISA. Testy przeznaczone do oznaczania przeciwciał z surowicy krwi ludzkiej.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</si>
  <si>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Test wykrywający przeciwciała IgG i IgM dla antygenu kapsydowego (VCA).
2. Wyniki półilościowe .
3.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</si>
  <si>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PAKIET NR 8 TESTY DO DIAGNOSTYKI ECHINOKOZ ECHINOKOKOZY METODĄ ELISA</t>
  </si>
  <si>
    <t>PAKIET NR 9 TESTY DO DIAGNOSTYKI ELISA I WESTERN BLOT</t>
  </si>
  <si>
    <t>PAKIET NR 10 TESTY DO DIAGNOSTYKI IMMUNOENZYMATYCZNEJ</t>
  </si>
  <si>
    <t>PAKIET NR 11 TESTY DO DIAGNOSTYKI GIARDIA INTESTINALIS METODĄ ELISA</t>
  </si>
  <si>
    <t>PAKIET NR 12 TESTY DO DIAGNOSTYKI METODĄ ELISA</t>
  </si>
  <si>
    <t>PAKIET NR 13 TESTY DO DIAGNOSTYKI PCR PLASMODIUM</t>
  </si>
  <si>
    <t>PAKIET NR 14 TESTY IMMUNOENZYMATYCZNE DO OZNACZANIA MYKOTOKSYN, AZOTANÓW I AZOTYNÓW, GLIADYN I ODPOWIADAJĄCYCH PROLAMIN W ŻYWNOŚCI ORAZ KOLUMIENEK</t>
  </si>
  <si>
    <t>PAKIET NR 15 TESTY KUWETOWE I SASZETKOWE</t>
  </si>
  <si>
    <t>PAKIET NR 16 WSKAŹNIKI BIOLOGICZNE I CHEMICZNE</t>
  </si>
  <si>
    <t>PAKIET NR 17 TESTY DST</t>
  </si>
  <si>
    <t>PAKIET NR 18 TESTY DO  METOD ZMINIATURYZOWANYCH</t>
  </si>
  <si>
    <t>PAKIET NR 20 ZESTAWY, TESTY ODCZYNNIKI M.NI. DO VIDAS - SPRZĘTU BĘDĄCEGO NA WYPOSAŻENIU WSSE</t>
  </si>
  <si>
    <t>PAKIET NR 1 KRĄŻKI Z ANTYBIOTYKAMI</t>
  </si>
  <si>
    <t>PAKIET NR 19 ZESTAW DO WYKRYWANIA TOKSYNY GRONKOWCOWEJ</t>
  </si>
  <si>
    <t>PAKIET NR 21 TESTY DO DIAGNOSTYKI MIKROBIOLOGICZNEJ</t>
  </si>
  <si>
    <t>PAKIET NR 22 TESTY DO DIAGNOSTYKI WIRUSOLOGICZNEJ</t>
  </si>
  <si>
    <t>PAKIET NR 23 TESTY DO DIAGNOSTYKI GRYPY PCR</t>
  </si>
  <si>
    <t>PAKIET NR 24 TESTY IMMUNOCHROMATOGRAFICZNE DO WYKRYWANIA RSV I ADENOWIRUSA</t>
  </si>
  <si>
    <t>Zestaw kontrolny ATB nr 15 512 dla densytometru firmy BIOMERIEUX</t>
  </si>
  <si>
    <t>Testy proszkowe do oznaczania cyjanków w zakresie 0,001-0,240 mg/l</t>
  </si>
  <si>
    <t>Disodu fodorofosforan 7-wodny Na2HPO4x7H2O</t>
  </si>
  <si>
    <t>g</t>
  </si>
  <si>
    <t>cz.d.a</t>
  </si>
  <si>
    <t>Sodu diwodorofosforan 1-wodny NaH2PO4xH2O</t>
  </si>
  <si>
    <t>Czerwień metylowa</t>
  </si>
  <si>
    <t>4-Nitrophenyl α-D-glucopyranoside C12H15NO8</t>
  </si>
  <si>
    <t xml:space="preserve">            PAKIET NR 25 ODCZYNNIKI DO CRONOBACTER wg normy PN-EN ISO 22964:2017-06</t>
  </si>
  <si>
    <t xml:space="preserve">Testy kuwetowe do oznaczania chloru wolnego </t>
  </si>
  <si>
    <t>Testy kuwetowe do oznaczania boru; 0,05-2,5 mg/L</t>
  </si>
  <si>
    <t xml:space="preserve">UWAGI do pakietu:1. Testy kuwetowe muszą posiadać kody kreskowe identyfikowalne przez posiadany przez Wojewódzką Stację Sanitarno-Epidemiologiczną w Szczecinie spektrofotometr Hach Lange  DR 2800.
         2. Testy kuwetowe do oznaczania ozonu  (poz. 1) muszą być przystosowane do średnicy  
           gniazd spektrofotometru Hach Lange DR 2800.
        3. Testy proszkowe do oznaczania cyjanków (poz.6) muszą być równoważne z testami   Hach Lange Cyani Ver.
        4. Okres ważności testów kuwetowych min. 18 m-cy od dnia dostawy.
        5. Napisy na etykietach dostarczonych artykułów winny być w języku polskim.
        6. Przy dostawie wymagany jest certyfikat jakości i karty charakterystyki substancji 
              niebezpiecznych.
</t>
  </si>
  <si>
    <t xml:space="preserve">Wskaźniki biologiczne do monitorowania procesu sterylizacji parą wodną 3M Attest
</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</si>
</sst>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charset val="238"/>
      <scheme val="minor"/>
    </font>
    <font>
      <sz val="8"/>
      <name val="Calibri"/>
      <family val="2"/>
      <charset val="238"/>
    </font>
    <font>
      <b/>
      <sz val="11"/>
      <color indexed="8"/>
      <name val="Calibri"/>
      <family val="2"/>
      <charset val="238"/>
    </font>
    <font>
      <sz val="12"/>
      <color indexed="8"/>
      <name val="Calibri"/>
      <family val="2"/>
      <charset val="238"/>
    </font>
    <font>
      <b/>
      <sz val="14"/>
      <color indexed="8"/>
      <name val="Calibri"/>
      <family val="2"/>
      <charset val="238"/>
    </font>
    <font>
      <sz val="14"/>
      <color indexed="8"/>
      <name val="Calibri"/>
      <family val="2"/>
      <charset val="238"/>
    </font>
    <font>
      <b/>
      <sz val="12"/>
      <color indexed="8"/>
      <name val="Calibri"/>
      <family val="2"/>
      <charset val="238"/>
    </font>
    <font>
      <sz val="12"/>
      <name val="Calibri"/>
      <family val="2"/>
      <charset val="238"/>
    </font>
    <font>
      <sz val="12"/>
      <color indexed="10"/>
      <name val="Calibri"/>
      <family val="2"/>
      <charset val="238"/>
    </font>
    <font>
      <b/>
      <sz val="11"/>
      <color indexed="8"/>
      <name val="Calibri"/>
      <family val="2"/>
      <charset val="238"/>
    </font>
    <font>
      <sz val="10"/>
      <color indexed="8"/>
      <name val="Calibri"/>
      <family val="2"/>
      <charset val="238"/>
    </font>
    <font>
      <b/>
      <sz val="14"/>
      <color indexed="10"/>
      <name val="Calibri"/>
      <family val="2"/>
      <charset val="238"/>
    </font>
    <font>
      <sz val="11"/>
      <name val="Calibri"/>
      <family val="2"/>
      <charset val="238"/>
    </font>
    <font>
      <sz val="10"/>
      <color indexed="8"/>
      <name val="Calibri"/>
      <family val="2"/>
      <charset val="238"/>
    </font>
    <font>
      <sz val="10"/>
      <name val="Calibri"/>
      <family val="2"/>
      <charset val="238"/>
    </font>
    <font>
      <b/>
      <sz val="10"/>
      <color indexed="8"/>
      <name val="Calibri"/>
      <family val="2"/>
      <charset val="238"/>
    </font>
    <font>
      <vertAlign val="superscript"/>
      <sz val="10"/>
      <color indexed="8"/>
      <name val="Calibri"/>
      <family val="2"/>
      <charset val="238"/>
    </font>
    <font>
      <sz val="10"/>
      <color indexed="10"/>
      <name val="Calibri"/>
      <family val="2"/>
      <charset val="238"/>
    </font>
    <font>
      <sz val="12"/>
      <color indexed="8"/>
      <name val="Calibri"/>
      <family val="2"/>
      <charset val="238"/>
    </font>
    <font>
      <b/>
      <sz val="12"/>
      <name val="Calibri"/>
      <family val="2"/>
      <charset val="238"/>
    </font>
    <font>
      <b/>
      <sz val="12"/>
      <color indexed="10"/>
      <name val="Calibri"/>
      <family val="2"/>
      <charset val="238"/>
    </font>
    <font>
      <sz val="10"/>
      <color indexed="8"/>
      <name val="Czcionka tekstu podstawowego"/>
      <charset val="238"/>
    </font>
    <font>
      <b/>
      <sz val="26"/>
      <color indexed="8"/>
      <name val="Calibri"/>
      <family val="2"/>
      <charset val="238"/>
    </font>
    <font>
      <b/>
      <sz val="12"/>
      <color theme="1"/>
      <name val="Calibri"/>
      <family val="2"/>
      <charset val="238"/>
      <scheme val="minor"/>
    </font>
    <font>
      <sz val="12"/>
      <color theme="1"/>
      <name val="Calibri"/>
      <family val="2"/>
      <charset val="238"/>
      <scheme val="minor"/>
    </font>
    <font>
      <sz val="10"/>
      <color indexed="8"/>
      <name val="Calibri"/>
      <family val="2"/>
      <charset val="238"/>
      <scheme val="minor"/>
    </font>
    <font>
      <sz val="12"/>
      <color rgb="FFFF0000"/>
      <name val="Calibri"/>
      <family val="2"/>
      <charset val="238"/>
    </font>
    <font>
      <sz val="12"/>
      <color theme="1"/>
      <name val="Times New Roman"/>
      <family val="1"/>
      <charset val="238"/>
    </font>
    <font>
      <sz val="12"/>
      <color rgb="FFFF0000"/>
      <name val="Calibri"/>
      <family val="2"/>
      <charset val="238"/>
      <scheme val="minor"/>
    </font>
    <font>
      <sz val="12"/>
      <color indexed="8"/>
      <name val="Times New Roman"/>
      <family val="1"/>
      <charset val="238"/>
    </font>
    <font>
      <b/>
      <sz val="14"/>
      <color theme="1"/>
      <name val="Calibri"/>
      <family val="2"/>
      <charset val="238"/>
      <scheme val="minor"/>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3" tint="0.59999389629810485"/>
        <bgColor indexed="64"/>
      </patternFill>
    </fill>
    <fill>
      <patternFill patternType="solid">
        <fgColor rgb="FF99CCFF"/>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medium">
        <color indexed="64"/>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indexed="64"/>
      </top>
      <bottom style="thin">
        <color theme="0" tint="-0.14999847407452621"/>
      </bottom>
      <diagonal/>
    </border>
    <border>
      <left style="thin">
        <color theme="0" tint="-0.14999847407452621"/>
      </left>
      <right/>
      <top style="thin">
        <color theme="0" tint="-0.14999847407452621"/>
      </top>
      <bottom style="thin">
        <color indexed="64"/>
      </bottom>
      <diagonal/>
    </border>
    <border>
      <left/>
      <right/>
      <top style="thin">
        <color theme="0" tint="-0.14999847407452621"/>
      </top>
      <bottom style="thin">
        <color indexed="64"/>
      </bottom>
      <diagonal/>
    </border>
    <border>
      <left/>
      <right/>
      <top style="thin">
        <color theme="0" tint="-0.14996795556505021"/>
      </top>
      <bottom/>
      <diagonal/>
    </border>
    <border>
      <left style="thin">
        <color theme="0" tint="-0.14999847407452621"/>
      </left>
      <right style="thin">
        <color theme="0" tint="-0.14999847407452621"/>
      </right>
      <top/>
      <bottom/>
      <diagonal/>
    </border>
  </borders>
  <cellStyleXfs count="1">
    <xf numFmtId="0" fontId="0" fillId="0" borderId="0"/>
  </cellStyleXfs>
  <cellXfs count="228">
    <xf numFmtId="0" fontId="0" fillId="0" borderId="0" xfId="0"/>
    <xf numFmtId="0" fontId="0" fillId="0" borderId="0" xfId="0" applyFont="1" applyAlignment="1"/>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0" xfId="0" applyFont="1" applyBorder="1" applyAlignment="1">
      <alignment horizontal="center" vertical="center"/>
    </xf>
    <xf numFmtId="0" fontId="0" fillId="2"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0" xfId="0" applyFont="1"/>
    <xf numFmtId="0" fontId="3"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7" fillId="2" borderId="2" xfId="0" applyFont="1" applyFill="1" applyBorder="1" applyAlignment="1">
      <alignment horizontal="center" vertical="center"/>
    </xf>
    <xf numFmtId="0" fontId="3" fillId="0" borderId="2" xfId="0" applyFont="1" applyBorder="1" applyAlignment="1">
      <alignment horizontal="center" vertical="center"/>
    </xf>
    <xf numFmtId="2" fontId="3" fillId="3"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0" xfId="0" applyFont="1" applyFill="1" applyAlignment="1">
      <alignment horizontal="center" vertical="center"/>
    </xf>
    <xf numFmtId="0" fontId="0" fillId="2" borderId="0" xfId="0" applyFont="1" applyFill="1" applyAlignment="1">
      <alignment horizontal="center" vertical="center"/>
    </xf>
    <xf numFmtId="0" fontId="7" fillId="2" borderId="1"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xf numFmtId="0" fontId="3" fillId="0" borderId="9"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wrapText="1"/>
    </xf>
    <xf numFmtId="0" fontId="3" fillId="2"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10" fillId="0" borderId="1" xfId="0" applyFont="1" applyBorder="1" applyAlignment="1">
      <alignment horizontal="center" vertical="center" wrapText="1"/>
    </xf>
    <xf numFmtId="0" fontId="8" fillId="0" borderId="8" xfId="0" applyFont="1" applyFill="1" applyBorder="1" applyAlignment="1">
      <alignment horizontal="center" vertical="center"/>
    </xf>
    <xf numFmtId="0" fontId="3"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0" xfId="0" applyFont="1" applyFill="1" applyBorder="1" applyAlignment="1">
      <alignment horizontal="center" vertical="center"/>
    </xf>
    <xf numFmtId="0" fontId="9" fillId="0" borderId="0" xfId="0" applyFont="1" applyBorder="1" applyAlignment="1">
      <alignment horizontal="center" vertical="center"/>
    </xf>
    <xf numFmtId="0" fontId="0" fillId="0" borderId="0" xfId="0" applyFont="1" applyAlignment="1">
      <alignment horizontal="center" vertical="center"/>
    </xf>
    <xf numFmtId="0" fontId="3" fillId="0" borderId="13" xfId="0" applyFont="1" applyFill="1" applyBorder="1" applyAlignment="1">
      <alignment horizontal="center" vertical="center"/>
    </xf>
    <xf numFmtId="0" fontId="8"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0" xfId="0" applyFont="1" applyBorder="1" applyAlignment="1"/>
    <xf numFmtId="49" fontId="4" fillId="0" borderId="4" xfId="0" applyNumberFormat="1" applyFont="1" applyBorder="1" applyAlignment="1"/>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1"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12" fillId="0" borderId="0" xfId="0" applyFont="1" applyAlignment="1"/>
    <xf numFmtId="0" fontId="3" fillId="0" borderId="3" xfId="0" applyFont="1" applyBorder="1" applyAlignment="1">
      <alignment horizontal="left" vertical="center"/>
    </xf>
    <xf numFmtId="0" fontId="0" fillId="0" borderId="0" xfId="0" applyFont="1" applyAlignment="1">
      <alignment horizontal="left"/>
    </xf>
    <xf numFmtId="0" fontId="13" fillId="2"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3" fillId="2"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7" fillId="0" borderId="1" xfId="0" applyFont="1" applyBorder="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8" fillId="2"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18" fillId="0" borderId="0" xfId="0" applyFont="1" applyFill="1" applyAlignment="1"/>
    <xf numFmtId="0" fontId="18" fillId="2" borderId="0" xfId="0" applyFont="1" applyFill="1" applyAlignment="1"/>
    <xf numFmtId="0" fontId="18" fillId="0" borderId="0" xfId="0" applyFont="1" applyFill="1" applyAlignment="1">
      <alignment horizontal="center" vertical="center" wrapText="1"/>
    </xf>
    <xf numFmtId="0" fontId="18" fillId="2" borderId="0" xfId="0" applyFont="1" applyFill="1" applyAlignment="1">
      <alignment horizontal="center" vertical="center" wrapTex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wrapText="1"/>
    </xf>
    <xf numFmtId="0" fontId="6" fillId="0" borderId="4"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 fillId="0" borderId="0" xfId="0" applyFont="1" applyAlignment="1">
      <alignment horizontal="center" vertical="center"/>
    </xf>
    <xf numFmtId="0" fontId="18" fillId="2" borderId="3" xfId="0" applyFont="1" applyFill="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3" fillId="0" borderId="3" xfId="0" applyFont="1" applyFill="1" applyBorder="1" applyAlignment="1">
      <alignment horizontal="left" vertical="center" wrapText="1"/>
    </xf>
    <xf numFmtId="0" fontId="3" fillId="0" borderId="3" xfId="0" applyFont="1" applyBorder="1" applyAlignment="1">
      <alignment horizontal="left" vertical="top" wrapText="1"/>
    </xf>
    <xf numFmtId="0" fontId="10" fillId="0" borderId="1" xfId="0" applyFont="1" applyBorder="1" applyAlignment="1">
      <alignment horizontal="center" vertical="center"/>
    </xf>
    <xf numFmtId="0" fontId="7"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2" fontId="9" fillId="0" borderId="0" xfId="0" applyNumberFormat="1" applyFont="1" applyBorder="1" applyAlignment="1">
      <alignment horizontal="center" vertical="center"/>
    </xf>
    <xf numFmtId="0" fontId="4" fillId="0" borderId="0" xfId="0" applyFont="1" applyBorder="1" applyAlignment="1"/>
    <xf numFmtId="0" fontId="3" fillId="4" borderId="1" xfId="0"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3" fillId="0" borderId="14" xfId="0" applyFont="1" applyFill="1" applyBorder="1" applyAlignment="1">
      <alignment horizontal="center" vertical="center"/>
    </xf>
    <xf numFmtId="0" fontId="6" fillId="4" borderId="18" xfId="0" applyFont="1" applyFill="1" applyBorder="1" applyAlignment="1">
      <alignment horizontal="center" vertical="center"/>
    </xf>
    <xf numFmtId="2" fontId="6" fillId="4" borderId="19" xfId="0" applyNumberFormat="1"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7" xfId="0" applyFont="1" applyFill="1" applyBorder="1" applyAlignment="1">
      <alignment horizontal="center" vertical="center"/>
    </xf>
    <xf numFmtId="2" fontId="6" fillId="4" borderId="21"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2" fontId="6" fillId="4" borderId="25" xfId="0" applyNumberFormat="1" applyFont="1" applyFill="1" applyBorder="1" applyAlignment="1">
      <alignment horizontal="center" vertical="center"/>
    </xf>
    <xf numFmtId="0" fontId="23" fillId="4" borderId="22" xfId="0" applyFont="1" applyFill="1" applyBorder="1" applyAlignment="1">
      <alignment horizontal="center" vertical="center"/>
    </xf>
    <xf numFmtId="0" fontId="23" fillId="4" borderId="23"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2" fontId="24" fillId="5" borderId="1" xfId="0" applyNumberFormat="1" applyFont="1" applyFill="1" applyBorder="1" applyAlignment="1">
      <alignment horizontal="center" vertical="center"/>
    </xf>
    <xf numFmtId="0" fontId="23" fillId="4" borderId="1" xfId="0" applyFont="1" applyFill="1" applyBorder="1" applyAlignment="1">
      <alignment horizontal="center"/>
    </xf>
    <xf numFmtId="2" fontId="6" fillId="4" borderId="7"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3" fillId="3" borderId="13" xfId="0" applyNumberFormat="1" applyFont="1" applyFill="1" applyBorder="1" applyAlignment="1">
      <alignment horizontal="center" vertical="center"/>
    </xf>
    <xf numFmtId="2" fontId="6" fillId="4" borderId="23" xfId="0" applyNumberFormat="1" applyFont="1" applyFill="1" applyBorder="1" applyAlignment="1">
      <alignment horizontal="center" vertical="center"/>
    </xf>
    <xf numFmtId="2" fontId="6" fillId="4" borderId="26" xfId="0" applyNumberFormat="1" applyFont="1" applyFill="1" applyBorder="1" applyAlignment="1">
      <alignment horizontal="center" vertical="center"/>
    </xf>
    <xf numFmtId="2" fontId="7" fillId="3" borderId="1" xfId="0" applyNumberFormat="1" applyFont="1" applyFill="1" applyBorder="1" applyAlignment="1">
      <alignment horizontal="center" vertical="center"/>
    </xf>
    <xf numFmtId="0" fontId="24" fillId="0" borderId="1" xfId="0" applyFont="1" applyBorder="1" applyAlignment="1">
      <alignment vertical="center" wrapText="1"/>
    </xf>
    <xf numFmtId="0" fontId="24" fillId="0" borderId="2" xfId="0" applyFont="1" applyBorder="1" applyAlignment="1">
      <alignment vertical="center" wrapText="1"/>
    </xf>
    <xf numFmtId="2" fontId="3" fillId="0" borderId="1" xfId="0" applyNumberFormat="1" applyFont="1" applyFill="1" applyBorder="1" applyAlignment="1">
      <alignment horizontal="center" vertical="center"/>
    </xf>
    <xf numFmtId="2" fontId="6" fillId="4" borderId="1" xfId="0" applyNumberFormat="1" applyFont="1" applyFill="1" applyBorder="1" applyAlignment="1">
      <alignment horizontal="center" vertical="center"/>
    </xf>
    <xf numFmtId="2" fontId="23" fillId="4" borderId="1" xfId="0" applyNumberFormat="1" applyFont="1" applyFill="1" applyBorder="1" applyAlignment="1">
      <alignment horizontal="center"/>
    </xf>
    <xf numFmtId="0" fontId="26" fillId="0" borderId="1" xfId="0" applyFont="1" applyFill="1" applyBorder="1" applyAlignment="1">
      <alignment horizontal="center" vertical="center"/>
    </xf>
    <xf numFmtId="0" fontId="0" fillId="6" borderId="0" xfId="0" applyFont="1" applyFill="1" applyAlignment="1"/>
    <xf numFmtId="0" fontId="0" fillId="6" borderId="0" xfId="0" applyFont="1" applyFill="1" applyAlignment="1">
      <alignment horizontal="left"/>
    </xf>
    <xf numFmtId="0" fontId="6" fillId="0" borderId="1" xfId="0" applyFont="1" applyFill="1" applyBorder="1" applyAlignment="1">
      <alignment horizontal="center" vertical="center"/>
    </xf>
    <xf numFmtId="0" fontId="0" fillId="0" borderId="0" xfId="0" applyFont="1" applyFill="1" applyAlignment="1">
      <alignment horizontal="left"/>
    </xf>
    <xf numFmtId="0" fontId="7" fillId="4" borderId="8" xfId="0" applyFont="1" applyFill="1" applyBorder="1" applyAlignment="1">
      <alignment horizontal="center" vertical="center"/>
    </xf>
    <xf numFmtId="0" fontId="3" fillId="0" borderId="3" xfId="0" applyFont="1" applyFill="1" applyBorder="1" applyAlignment="1">
      <alignment horizontal="left" vertical="center"/>
    </xf>
    <xf numFmtId="0" fontId="0" fillId="0" borderId="0" xfId="0" applyFont="1" applyFill="1" applyAlignment="1"/>
    <xf numFmtId="2" fontId="3" fillId="7" borderId="1" xfId="0" applyNumberFormat="1" applyFont="1" applyFill="1" applyBorder="1" applyAlignment="1">
      <alignment horizontal="center" vertical="center"/>
    </xf>
    <xf numFmtId="0" fontId="27" fillId="0" borderId="1" xfId="0" applyFont="1" applyBorder="1" applyAlignment="1"/>
    <xf numFmtId="2" fontId="24" fillId="5" borderId="13"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0" fontId="28" fillId="0" borderId="0" xfId="0" applyFont="1" applyBorder="1" applyAlignment="1">
      <alignment horizontal="left" wrapText="1"/>
    </xf>
    <xf numFmtId="0" fontId="29" fillId="0" borderId="3" xfId="0" applyFont="1" applyBorder="1" applyAlignment="1">
      <alignment horizontal="left" vertical="center" wrapText="1"/>
    </xf>
    <xf numFmtId="0" fontId="10" fillId="0" borderId="3" xfId="0" applyFont="1" applyFill="1" applyBorder="1" applyAlignment="1">
      <alignment horizontal="center" vertical="center" wrapText="1"/>
    </xf>
    <xf numFmtId="2" fontId="3" fillId="8" borderId="1" xfId="0" applyNumberFormat="1" applyFont="1" applyFill="1" applyBorder="1" applyAlignment="1">
      <alignment horizontal="center" vertical="center"/>
    </xf>
    <xf numFmtId="2" fontId="6" fillId="4" borderId="22" xfId="0" applyNumberFormat="1" applyFont="1" applyFill="1" applyBorder="1" applyAlignment="1">
      <alignment horizontal="center" vertical="center"/>
    </xf>
    <xf numFmtId="2" fontId="6" fillId="4" borderId="29" xfId="0" applyNumberFormat="1" applyFont="1" applyFill="1" applyBorder="1" applyAlignment="1">
      <alignment horizontal="center" vertical="center"/>
    </xf>
    <xf numFmtId="0" fontId="0" fillId="0" borderId="28" xfId="0" applyFont="1" applyBorder="1"/>
    <xf numFmtId="2" fontId="6" fillId="4" borderId="30" xfId="0" applyNumberFormat="1" applyFont="1" applyFill="1" applyBorder="1" applyAlignment="1">
      <alignment horizontal="center" vertical="center"/>
    </xf>
    <xf numFmtId="0" fontId="10" fillId="0" borderId="0" xfId="0" applyFont="1" applyBorder="1" applyAlignment="1">
      <alignment vertical="center" wrapText="1"/>
    </xf>
    <xf numFmtId="0" fontId="3" fillId="0" borderId="3" xfId="0" applyFont="1" applyBorder="1" applyAlignment="1">
      <alignment horizontal="center" vertical="center"/>
    </xf>
    <xf numFmtId="0" fontId="10" fillId="0" borderId="32" xfId="0" applyFont="1" applyBorder="1" applyAlignment="1">
      <alignment vertical="center" wrapText="1"/>
    </xf>
    <xf numFmtId="0" fontId="3" fillId="0" borderId="31" xfId="0" applyFont="1" applyFill="1" applyBorder="1" applyAlignment="1">
      <alignment horizontal="center" vertical="center"/>
    </xf>
    <xf numFmtId="0" fontId="0" fillId="0" borderId="0" xfId="0" applyFont="1" applyBorder="1"/>
    <xf numFmtId="0" fontId="6" fillId="9" borderId="0" xfId="0" applyFont="1" applyFill="1" applyBorder="1" applyAlignment="1">
      <alignment horizontal="center" vertical="center"/>
    </xf>
    <xf numFmtId="0" fontId="10" fillId="0" borderId="1" xfId="0" applyFont="1" applyBorder="1" applyAlignment="1">
      <alignment vertical="center" wrapText="1"/>
    </xf>
    <xf numFmtId="0" fontId="6" fillId="9" borderId="33" xfId="0" applyFont="1" applyFill="1" applyBorder="1" applyAlignment="1">
      <alignment horizontal="center" vertical="center"/>
    </xf>
    <xf numFmtId="2" fontId="6" fillId="9" borderId="33" xfId="0" applyNumberFormat="1" applyFont="1" applyFill="1" applyBorder="1" applyAlignment="1">
      <alignment horizontal="center" vertical="center"/>
    </xf>
    <xf numFmtId="0" fontId="6" fillId="9" borderId="34" xfId="0" applyFont="1" applyFill="1" applyBorder="1" applyAlignment="1">
      <alignment horizontal="center" vertical="center"/>
    </xf>
    <xf numFmtId="2" fontId="6" fillId="9" borderId="34" xfId="0" applyNumberFormat="1" applyFont="1" applyFill="1" applyBorder="1" applyAlignment="1">
      <alignment horizontal="center" vertical="center"/>
    </xf>
    <xf numFmtId="2" fontId="6" fillId="9" borderId="35" xfId="0" applyNumberFormat="1" applyFont="1" applyFill="1" applyBorder="1" applyAlignment="1">
      <alignment horizontal="center" vertical="center"/>
    </xf>
    <xf numFmtId="0" fontId="0" fillId="0" borderId="36" xfId="0" applyFont="1" applyBorder="1"/>
    <xf numFmtId="0" fontId="3" fillId="0" borderId="33" xfId="0" applyFont="1" applyBorder="1" applyAlignment="1">
      <alignment horizontal="left" vertical="center" wrapText="1"/>
    </xf>
    <xf numFmtId="0" fontId="3" fillId="0" borderId="37" xfId="0" applyFont="1" applyBorder="1" applyAlignment="1">
      <alignment horizontal="left" vertical="center" wrapText="1"/>
    </xf>
    <xf numFmtId="0" fontId="3" fillId="0" borderId="1" xfId="0" applyFont="1" applyBorder="1" applyAlignment="1">
      <alignment horizontal="left" vertical="center" wrapText="1"/>
    </xf>
    <xf numFmtId="0" fontId="6" fillId="0" borderId="33" xfId="0" applyFont="1" applyBorder="1" applyAlignment="1">
      <alignment horizontal="center" vertical="center"/>
    </xf>
    <xf numFmtId="0" fontId="3" fillId="0" borderId="33" xfId="0" applyFont="1" applyBorder="1" applyAlignment="1">
      <alignment horizontal="center" vertical="center"/>
    </xf>
    <xf numFmtId="0" fontId="6" fillId="9" borderId="38" xfId="0" applyFont="1" applyFill="1" applyBorder="1" applyAlignment="1">
      <alignment horizontal="center" vertical="center"/>
    </xf>
    <xf numFmtId="2" fontId="6" fillId="9" borderId="38" xfId="0" applyNumberFormat="1" applyFont="1" applyFill="1" applyBorder="1" applyAlignment="1">
      <alignment horizontal="center" vertical="center"/>
    </xf>
    <xf numFmtId="0" fontId="6" fillId="9" borderId="37" xfId="0" applyFont="1" applyFill="1" applyBorder="1" applyAlignment="1">
      <alignment horizontal="center" vertical="center"/>
    </xf>
    <xf numFmtId="2" fontId="6" fillId="9" borderId="37" xfId="0" applyNumberFormat="1" applyFont="1" applyFill="1" applyBorder="1" applyAlignment="1">
      <alignment horizontal="center" vertical="center"/>
    </xf>
    <xf numFmtId="0" fontId="3" fillId="9" borderId="37" xfId="0" applyFont="1" applyFill="1" applyBorder="1" applyAlignment="1">
      <alignment horizontal="center" vertical="center"/>
    </xf>
    <xf numFmtId="0" fontId="3" fillId="9" borderId="33" xfId="0" applyFont="1" applyFill="1" applyBorder="1" applyAlignment="1">
      <alignment horizontal="center" vertical="center"/>
    </xf>
    <xf numFmtId="0" fontId="3" fillId="9" borderId="39" xfId="0" applyFont="1" applyFill="1" applyBorder="1" applyAlignment="1">
      <alignment horizontal="center" vertical="center"/>
    </xf>
    <xf numFmtId="0" fontId="3" fillId="9"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0" borderId="4" xfId="0" applyFont="1" applyBorder="1" applyAlignment="1">
      <alignment horizontal="left"/>
    </xf>
    <xf numFmtId="49" fontId="4" fillId="0" borderId="4" xfId="0" applyNumberFormat="1" applyFont="1" applyBorder="1" applyAlignment="1">
      <alignment horizontal="left"/>
    </xf>
    <xf numFmtId="49" fontId="4" fillId="0" borderId="6" xfId="0" applyNumberFormat="1" applyFont="1" applyBorder="1" applyAlignment="1">
      <alignment horizontal="left"/>
    </xf>
    <xf numFmtId="49" fontId="4" fillId="0" borderId="0" xfId="0" applyNumberFormat="1" applyFont="1" applyBorder="1" applyAlignment="1">
      <alignment horizontal="left"/>
    </xf>
    <xf numFmtId="0" fontId="3" fillId="0" borderId="0" xfId="0" applyFont="1" applyBorder="1" applyAlignment="1">
      <alignment horizontal="left" wrapText="1"/>
    </xf>
    <xf numFmtId="0" fontId="3"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2" xfId="0" applyBorder="1" applyAlignment="1">
      <alignment horizontal="center" vertical="center" wrapText="1"/>
    </xf>
    <xf numFmtId="0" fontId="5" fillId="0" borderId="4" xfId="0" applyFont="1" applyBorder="1" applyAlignment="1">
      <alignment horizontal="left"/>
    </xf>
    <xf numFmtId="0" fontId="5" fillId="0" borderId="0" xfId="0" applyFont="1" applyBorder="1" applyAlignment="1">
      <alignment horizontal="left"/>
    </xf>
    <xf numFmtId="0" fontId="4" fillId="0" borderId="4" xfId="0" applyFont="1" applyBorder="1" applyAlignment="1">
      <alignment horizontal="left"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25" fillId="0" borderId="13" xfId="0" applyFont="1" applyBorder="1" applyAlignment="1">
      <alignment horizontal="center" vertical="center" wrapText="1"/>
    </xf>
    <xf numFmtId="0" fontId="0" fillId="0" borderId="4" xfId="0" applyBorder="1" applyAlignment="1"/>
    <xf numFmtId="0" fontId="3" fillId="0" borderId="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 xfId="0" applyFont="1" applyFill="1" applyBorder="1" applyAlignment="1">
      <alignment horizontal="center" vertical="center"/>
    </xf>
    <xf numFmtId="0" fontId="28" fillId="0" borderId="6" xfId="0" applyFont="1" applyBorder="1" applyAlignment="1">
      <alignment horizontal="left" wrapText="1"/>
    </xf>
    <xf numFmtId="0" fontId="28" fillId="0" borderId="0" xfId="0" applyFont="1" applyBorder="1" applyAlignment="1">
      <alignment horizontal="left" wrapText="1"/>
    </xf>
    <xf numFmtId="0" fontId="22" fillId="4" borderId="3" xfId="0" applyFont="1" applyFill="1" applyBorder="1" applyAlignment="1">
      <alignment horizontal="center" vertical="center" wrapText="1"/>
    </xf>
    <xf numFmtId="0" fontId="22" fillId="4" borderId="27"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4" fillId="9" borderId="40" xfId="0" applyFont="1" applyFill="1" applyBorder="1" applyAlignment="1">
      <alignment horizontal="left" vertical="center"/>
    </xf>
    <xf numFmtId="0" fontId="30" fillId="9" borderId="41" xfId="0" applyFont="1" applyFill="1" applyBorder="1" applyAlignment="1">
      <alignment horizontal="left" vertical="center"/>
    </xf>
    <xf numFmtId="0" fontId="6" fillId="9" borderId="43" xfId="0" applyFont="1" applyFill="1" applyBorder="1" applyAlignment="1">
      <alignment horizontal="center" vertical="center"/>
    </xf>
    <xf numFmtId="2" fontId="6" fillId="9" borderId="43" xfId="0" applyNumberFormat="1" applyFont="1" applyFill="1" applyBorder="1" applyAlignment="1">
      <alignment horizontal="center" vertical="center"/>
    </xf>
    <xf numFmtId="0" fontId="9" fillId="0" borderId="42" xfId="0" applyFont="1" applyBorder="1" applyAlignment="1">
      <alignment horizontal="center" vertical="center"/>
    </xf>
    <xf numFmtId="0" fontId="4" fillId="0" borderId="6" xfId="0" applyFont="1" applyFill="1" applyBorder="1" applyAlignment="1">
      <alignment horizontal="center" vertical="center"/>
    </xf>
  </cellXfs>
  <cellStyles count="1">
    <cellStyle name="Normalny" xfId="0" builtinId="0"/>
  </cellStyles>
  <dxfs count="0"/>
  <tableStyles count="0" defaultTableStyle="TableStyleMedium9" defaultPivotStyle="PivotStyleLight16"/>
  <colors>
    <mruColors>
      <color rgb="FF99CCFF"/>
      <color rgb="FF6699FF"/>
      <color rgb="FF0099FF"/>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17"/>
  <sheetViews>
    <sheetView tabSelected="1" zoomScale="70" zoomScaleNormal="70" zoomScaleSheetLayoutView="70" workbookViewId="0">
      <selection activeCell="M290" sqref="M290"/>
    </sheetView>
  </sheetViews>
  <sheetFormatPr defaultColWidth="9.140625" defaultRowHeight="15"/>
  <cols>
    <col min="1" max="1" width="6" style="46" customWidth="1"/>
    <col min="2" max="2" width="68" style="8" customWidth="1"/>
    <col min="3" max="3" width="8" style="96" customWidth="1"/>
    <col min="4" max="4" width="7.85546875" style="96" customWidth="1"/>
    <col min="5" max="5" width="8.7109375" style="96" customWidth="1"/>
    <col min="6" max="6" width="8.85546875" style="96" customWidth="1"/>
    <col min="7" max="7" width="19.140625" style="46" customWidth="1"/>
    <col min="8" max="8" width="23.28515625" style="46" customWidth="1"/>
    <col min="9" max="9" width="27.140625" style="46" customWidth="1"/>
    <col min="10" max="10" width="21.140625" style="46" customWidth="1"/>
    <col min="11" max="11" width="9.5703125" style="46" customWidth="1"/>
    <col min="12" max="12" width="11.42578125" style="46" customWidth="1"/>
    <col min="13" max="13" width="21.140625" style="46" customWidth="1"/>
    <col min="14" max="14" width="59.140625" style="79" customWidth="1"/>
    <col min="15" max="15" width="18.42578125" style="46" customWidth="1"/>
    <col min="16" max="16" width="14.28515625" style="46" customWidth="1"/>
    <col min="17" max="17" width="9.140625" style="46"/>
    <col min="18" max="18" width="15" style="46" customWidth="1"/>
    <col min="19" max="19" width="22.85546875" style="8" customWidth="1"/>
    <col min="20" max="251" width="9.140625" style="8"/>
    <col min="252" max="252" width="40.85546875" style="8" customWidth="1"/>
    <col min="253" max="16384" width="9.140625" style="8"/>
  </cols>
  <sheetData>
    <row r="1" spans="1:52" ht="18.75">
      <c r="A1" s="7"/>
      <c r="B1" s="200" t="s">
        <v>334</v>
      </c>
      <c r="C1" s="207"/>
      <c r="D1" s="207"/>
      <c r="E1" s="207"/>
      <c r="F1" s="207"/>
      <c r="G1" s="207"/>
      <c r="H1" s="207"/>
      <c r="I1" s="207"/>
      <c r="J1" s="207"/>
      <c r="K1" s="207"/>
      <c r="L1" s="207"/>
      <c r="M1" s="207"/>
      <c r="N1" s="207"/>
      <c r="O1" s="207"/>
      <c r="P1" s="207"/>
      <c r="Q1" s="207"/>
      <c r="R1" s="207"/>
      <c r="S1" s="208"/>
    </row>
    <row r="2" spans="1:52" s="13" customFormat="1" ht="78.75" customHeight="1">
      <c r="A2" s="9" t="s">
        <v>176</v>
      </c>
      <c r="B2" s="5" t="s">
        <v>0</v>
      </c>
      <c r="C2" s="23" t="s">
        <v>179</v>
      </c>
      <c r="D2" s="10" t="s">
        <v>181</v>
      </c>
      <c r="E2" s="10" t="s">
        <v>180</v>
      </c>
      <c r="F2" s="10" t="s">
        <v>182</v>
      </c>
      <c r="G2" s="2" t="s">
        <v>178</v>
      </c>
      <c r="H2" s="2" t="s">
        <v>2</v>
      </c>
      <c r="I2" s="2" t="s">
        <v>3</v>
      </c>
      <c r="J2" s="2" t="s">
        <v>4</v>
      </c>
      <c r="K2" s="2" t="s">
        <v>5</v>
      </c>
      <c r="L2" s="2" t="s">
        <v>6</v>
      </c>
      <c r="M2" s="2" t="s">
        <v>97</v>
      </c>
      <c r="N2" s="80" t="s">
        <v>7</v>
      </c>
      <c r="O2" s="113" t="s">
        <v>8</v>
      </c>
      <c r="P2" s="113" t="s">
        <v>9</v>
      </c>
      <c r="Q2" s="2" t="s">
        <v>10</v>
      </c>
      <c r="R2" s="2" t="s">
        <v>175</v>
      </c>
      <c r="S2" s="11"/>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row>
    <row r="3" spans="1:52" s="1" customFormat="1" ht="99.75" customHeight="1">
      <c r="A3" s="14">
        <v>1</v>
      </c>
      <c r="B3" s="81" t="s">
        <v>73</v>
      </c>
      <c r="C3" s="86">
        <v>25</v>
      </c>
      <c r="D3" s="86">
        <v>8</v>
      </c>
      <c r="E3" s="86">
        <v>50</v>
      </c>
      <c r="F3" s="86">
        <v>8</v>
      </c>
      <c r="G3" s="15">
        <f>SUM(C3:F3)</f>
        <v>91</v>
      </c>
      <c r="H3" s="15" t="s">
        <v>11</v>
      </c>
      <c r="I3" s="15">
        <v>50</v>
      </c>
      <c r="J3" s="15" t="s">
        <v>12</v>
      </c>
      <c r="K3" s="15">
        <f>G3*I3</f>
        <v>4550</v>
      </c>
      <c r="L3" s="15" t="s">
        <v>12</v>
      </c>
      <c r="M3" s="15">
        <v>24</v>
      </c>
      <c r="N3" s="62" t="s">
        <v>99</v>
      </c>
      <c r="O3" s="49"/>
      <c r="P3" s="16"/>
      <c r="Q3" s="17"/>
      <c r="R3" s="139"/>
    </row>
    <row r="4" spans="1:52" s="1" customFormat="1" ht="16.5" thickBot="1">
      <c r="A4" s="18"/>
      <c r="B4" s="19"/>
      <c r="C4" s="87"/>
      <c r="D4" s="87"/>
      <c r="E4" s="87"/>
      <c r="F4" s="87"/>
      <c r="G4" s="20"/>
      <c r="H4" s="20"/>
      <c r="I4" s="20"/>
      <c r="J4" s="20"/>
      <c r="K4" s="20"/>
      <c r="L4" s="20"/>
      <c r="M4" s="20"/>
      <c r="N4" s="63"/>
      <c r="O4" s="117" t="s">
        <v>177</v>
      </c>
      <c r="P4" s="118">
        <f>SUM(P3:P3)</f>
        <v>0</v>
      </c>
      <c r="Q4" s="119" t="s">
        <v>177</v>
      </c>
      <c r="R4" s="118">
        <f>SUM(R3:R3)</f>
        <v>0</v>
      </c>
    </row>
    <row r="5" spans="1:52" s="1" customFormat="1" ht="15.75">
      <c r="A5" s="22"/>
      <c r="B5" s="19"/>
      <c r="C5" s="87"/>
      <c r="D5" s="87"/>
      <c r="E5" s="87"/>
      <c r="F5" s="87"/>
      <c r="G5" s="20"/>
      <c r="H5" s="20"/>
      <c r="I5" s="20"/>
      <c r="J5" s="20"/>
      <c r="K5" s="20"/>
      <c r="L5" s="20"/>
      <c r="M5" s="20"/>
      <c r="N5" s="63"/>
      <c r="O5" s="22"/>
      <c r="P5" s="22"/>
      <c r="Q5" s="22"/>
      <c r="R5" s="4"/>
    </row>
    <row r="6" spans="1:52" s="1" customFormat="1" ht="18.75">
      <c r="A6" s="22"/>
      <c r="B6" s="200" t="s">
        <v>256</v>
      </c>
      <c r="C6" s="200"/>
      <c r="D6" s="200"/>
      <c r="E6" s="200"/>
      <c r="F6" s="200"/>
      <c r="G6" s="200"/>
      <c r="H6" s="20"/>
      <c r="I6" s="20"/>
      <c r="J6" s="20"/>
      <c r="K6" s="20"/>
      <c r="L6" s="20"/>
      <c r="M6" s="20"/>
      <c r="N6" s="63"/>
      <c r="O6" s="22"/>
      <c r="P6" s="22"/>
      <c r="Q6" s="22"/>
      <c r="R6" s="4"/>
    </row>
    <row r="7" spans="1:52" s="25" customFormat="1" ht="129" customHeight="1">
      <c r="A7" s="9" t="s">
        <v>176</v>
      </c>
      <c r="B7" s="5" t="s">
        <v>0</v>
      </c>
      <c r="C7" s="23" t="s">
        <v>179</v>
      </c>
      <c r="D7" s="10" t="s">
        <v>181</v>
      </c>
      <c r="E7" s="10" t="s">
        <v>180</v>
      </c>
      <c r="F7" s="10" t="s">
        <v>182</v>
      </c>
      <c r="G7" s="2" t="s">
        <v>1</v>
      </c>
      <c r="H7" s="2" t="s">
        <v>2</v>
      </c>
      <c r="I7" s="2" t="s">
        <v>3</v>
      </c>
      <c r="J7" s="2" t="s">
        <v>4</v>
      </c>
      <c r="K7" s="2" t="s">
        <v>5</v>
      </c>
      <c r="L7" s="2" t="s">
        <v>6</v>
      </c>
      <c r="M7" s="2" t="s">
        <v>97</v>
      </c>
      <c r="N7" s="80" t="s">
        <v>7</v>
      </c>
      <c r="O7" s="113" t="s">
        <v>8</v>
      </c>
      <c r="P7" s="113" t="s">
        <v>9</v>
      </c>
      <c r="Q7" s="2" t="s">
        <v>10</v>
      </c>
      <c r="R7" s="2" t="s">
        <v>175</v>
      </c>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row>
    <row r="8" spans="1:52" s="1" customFormat="1" ht="29.25" customHeight="1">
      <c r="A8" s="26">
        <v>1</v>
      </c>
      <c r="B8" s="81" t="s">
        <v>183</v>
      </c>
      <c r="C8" s="88">
        <v>2</v>
      </c>
      <c r="D8" s="89"/>
      <c r="E8" s="89"/>
      <c r="F8" s="89">
        <v>1</v>
      </c>
      <c r="G8" s="15">
        <f>SUM(C8:F8)</f>
        <v>3</v>
      </c>
      <c r="H8" s="27" t="s">
        <v>14</v>
      </c>
      <c r="I8" s="27">
        <v>5</v>
      </c>
      <c r="J8" s="27" t="s">
        <v>15</v>
      </c>
      <c r="K8" s="15">
        <f t="shared" ref="K8:K26" si="0">G8*I8</f>
        <v>15</v>
      </c>
      <c r="L8" s="27" t="s">
        <v>15</v>
      </c>
      <c r="M8" s="27">
        <v>12</v>
      </c>
      <c r="N8" s="210" t="s">
        <v>257</v>
      </c>
      <c r="O8" s="17"/>
      <c r="P8" s="16"/>
      <c r="Q8" s="17"/>
      <c r="R8" s="139"/>
    </row>
    <row r="9" spans="1:52" s="1" customFormat="1" ht="68.25" customHeight="1">
      <c r="A9" s="26">
        <v>2</v>
      </c>
      <c r="B9" s="81" t="s">
        <v>89</v>
      </c>
      <c r="C9" s="88">
        <v>5</v>
      </c>
      <c r="D9" s="89"/>
      <c r="E9" s="89">
        <v>1</v>
      </c>
      <c r="F9" s="89">
        <v>2</v>
      </c>
      <c r="G9" s="15">
        <f t="shared" ref="G9:G26" si="1">SUM(C9:F9)</f>
        <v>8</v>
      </c>
      <c r="H9" s="27" t="s">
        <v>16</v>
      </c>
      <c r="I9" s="27">
        <v>1</v>
      </c>
      <c r="J9" s="27" t="s">
        <v>16</v>
      </c>
      <c r="K9" s="15">
        <f t="shared" si="0"/>
        <v>8</v>
      </c>
      <c r="L9" s="27" t="s">
        <v>17</v>
      </c>
      <c r="M9" s="27">
        <v>12</v>
      </c>
      <c r="N9" s="205"/>
      <c r="O9" s="17"/>
      <c r="P9" s="16"/>
      <c r="Q9" s="17"/>
      <c r="R9" s="139"/>
    </row>
    <row r="10" spans="1:52" s="1" customFormat="1" ht="28.5" customHeight="1">
      <c r="A10" s="26">
        <v>3</v>
      </c>
      <c r="B10" s="81" t="s">
        <v>184</v>
      </c>
      <c r="C10" s="88">
        <v>2</v>
      </c>
      <c r="D10" s="89"/>
      <c r="E10" s="89"/>
      <c r="F10" s="89">
        <v>1</v>
      </c>
      <c r="G10" s="15">
        <f t="shared" si="1"/>
        <v>3</v>
      </c>
      <c r="H10" s="27" t="s">
        <v>14</v>
      </c>
      <c r="I10" s="27">
        <v>5</v>
      </c>
      <c r="J10" s="27" t="s">
        <v>15</v>
      </c>
      <c r="K10" s="15">
        <f t="shared" si="0"/>
        <v>15</v>
      </c>
      <c r="L10" s="27" t="s">
        <v>15</v>
      </c>
      <c r="M10" s="27">
        <v>12</v>
      </c>
      <c r="N10" s="205"/>
      <c r="O10" s="17"/>
      <c r="P10" s="16"/>
      <c r="Q10" s="17"/>
      <c r="R10" s="139"/>
    </row>
    <row r="11" spans="1:52" s="1" customFormat="1" ht="24.75" customHeight="1">
      <c r="A11" s="26">
        <v>4</v>
      </c>
      <c r="B11" s="81" t="s">
        <v>185</v>
      </c>
      <c r="C11" s="88">
        <v>2</v>
      </c>
      <c r="D11" s="89"/>
      <c r="E11" s="89"/>
      <c r="F11" s="89">
        <v>1</v>
      </c>
      <c r="G11" s="15">
        <f t="shared" si="1"/>
        <v>3</v>
      </c>
      <c r="H11" s="27" t="s">
        <v>14</v>
      </c>
      <c r="I11" s="27">
        <v>5</v>
      </c>
      <c r="J11" s="27" t="s">
        <v>15</v>
      </c>
      <c r="K11" s="15">
        <f t="shared" si="0"/>
        <v>15</v>
      </c>
      <c r="L11" s="27" t="s">
        <v>15</v>
      </c>
      <c r="M11" s="27">
        <v>12</v>
      </c>
      <c r="N11" s="205"/>
      <c r="O11" s="17"/>
      <c r="P11" s="16"/>
      <c r="Q11" s="17"/>
      <c r="R11" s="139"/>
    </row>
    <row r="12" spans="1:52" s="1" customFormat="1" ht="27" customHeight="1">
      <c r="A12" s="26">
        <v>5</v>
      </c>
      <c r="B12" s="81" t="s">
        <v>186</v>
      </c>
      <c r="C12" s="88">
        <v>2</v>
      </c>
      <c r="D12" s="89"/>
      <c r="E12" s="89"/>
      <c r="F12" s="89">
        <v>1</v>
      </c>
      <c r="G12" s="15">
        <f t="shared" si="1"/>
        <v>3</v>
      </c>
      <c r="H12" s="27" t="s">
        <v>14</v>
      </c>
      <c r="I12" s="27">
        <v>5</v>
      </c>
      <c r="J12" s="27" t="s">
        <v>15</v>
      </c>
      <c r="K12" s="15">
        <f t="shared" si="0"/>
        <v>15</v>
      </c>
      <c r="L12" s="27" t="s">
        <v>15</v>
      </c>
      <c r="M12" s="27">
        <v>12</v>
      </c>
      <c r="N12" s="205"/>
      <c r="O12" s="17"/>
      <c r="P12" s="16"/>
      <c r="Q12" s="17"/>
      <c r="R12" s="139"/>
    </row>
    <row r="13" spans="1:52" s="1" customFormat="1" ht="25.5" customHeight="1">
      <c r="A13" s="26">
        <v>6</v>
      </c>
      <c r="B13" s="81" t="s">
        <v>187</v>
      </c>
      <c r="C13" s="88">
        <v>2</v>
      </c>
      <c r="D13" s="89"/>
      <c r="E13" s="89"/>
      <c r="F13" s="89">
        <v>1</v>
      </c>
      <c r="G13" s="15">
        <f t="shared" si="1"/>
        <v>3</v>
      </c>
      <c r="H13" s="27" t="s">
        <v>14</v>
      </c>
      <c r="I13" s="27">
        <v>5</v>
      </c>
      <c r="J13" s="27" t="s">
        <v>15</v>
      </c>
      <c r="K13" s="15">
        <f t="shared" si="0"/>
        <v>15</v>
      </c>
      <c r="L13" s="27" t="s">
        <v>15</v>
      </c>
      <c r="M13" s="27">
        <v>12</v>
      </c>
      <c r="N13" s="205"/>
      <c r="O13" s="17"/>
      <c r="P13" s="16"/>
      <c r="Q13" s="17"/>
      <c r="R13" s="139"/>
    </row>
    <row r="14" spans="1:52" s="1" customFormat="1" ht="23.25" customHeight="1">
      <c r="A14" s="26">
        <v>7</v>
      </c>
      <c r="B14" s="81" t="s">
        <v>188</v>
      </c>
      <c r="C14" s="88">
        <v>2</v>
      </c>
      <c r="D14" s="89"/>
      <c r="E14" s="89"/>
      <c r="F14" s="89">
        <v>1</v>
      </c>
      <c r="G14" s="15">
        <f t="shared" si="1"/>
        <v>3</v>
      </c>
      <c r="H14" s="27" t="s">
        <v>14</v>
      </c>
      <c r="I14" s="27">
        <v>5</v>
      </c>
      <c r="J14" s="27" t="s">
        <v>15</v>
      </c>
      <c r="K14" s="15">
        <f t="shared" si="0"/>
        <v>15</v>
      </c>
      <c r="L14" s="27" t="s">
        <v>15</v>
      </c>
      <c r="M14" s="27">
        <v>12</v>
      </c>
      <c r="N14" s="205"/>
      <c r="O14" s="17"/>
      <c r="P14" s="16"/>
      <c r="Q14" s="17"/>
      <c r="R14" s="139"/>
    </row>
    <row r="15" spans="1:52" s="1" customFormat="1" ht="23.25" customHeight="1">
      <c r="A15" s="26">
        <v>8</v>
      </c>
      <c r="B15" s="81" t="s">
        <v>189</v>
      </c>
      <c r="C15" s="88">
        <v>2</v>
      </c>
      <c r="D15" s="89"/>
      <c r="E15" s="89"/>
      <c r="F15" s="89">
        <v>1</v>
      </c>
      <c r="G15" s="15">
        <f t="shared" si="1"/>
        <v>3</v>
      </c>
      <c r="H15" s="27" t="s">
        <v>14</v>
      </c>
      <c r="I15" s="27">
        <v>5</v>
      </c>
      <c r="J15" s="27" t="s">
        <v>15</v>
      </c>
      <c r="K15" s="15">
        <f t="shared" si="0"/>
        <v>15</v>
      </c>
      <c r="L15" s="27" t="s">
        <v>15</v>
      </c>
      <c r="M15" s="27">
        <v>12</v>
      </c>
      <c r="N15" s="205"/>
      <c r="O15" s="17"/>
      <c r="P15" s="16"/>
      <c r="Q15" s="17"/>
      <c r="R15" s="139"/>
    </row>
    <row r="16" spans="1:52" s="1" customFormat="1" ht="25.5" customHeight="1">
      <c r="A16" s="26">
        <v>9</v>
      </c>
      <c r="B16" s="81" t="s">
        <v>190</v>
      </c>
      <c r="C16" s="88">
        <v>2</v>
      </c>
      <c r="D16" s="89"/>
      <c r="E16" s="89"/>
      <c r="F16" s="89">
        <v>1</v>
      </c>
      <c r="G16" s="15">
        <f t="shared" si="1"/>
        <v>3</v>
      </c>
      <c r="H16" s="27" t="s">
        <v>14</v>
      </c>
      <c r="I16" s="27">
        <v>5</v>
      </c>
      <c r="J16" s="27" t="s">
        <v>15</v>
      </c>
      <c r="K16" s="15">
        <f t="shared" si="0"/>
        <v>15</v>
      </c>
      <c r="L16" s="27" t="s">
        <v>15</v>
      </c>
      <c r="M16" s="27">
        <v>12</v>
      </c>
      <c r="N16" s="205"/>
      <c r="O16" s="17"/>
      <c r="P16" s="16"/>
      <c r="Q16" s="17"/>
      <c r="R16" s="139"/>
    </row>
    <row r="17" spans="1:52" s="1" customFormat="1" ht="21.75" customHeight="1">
      <c r="A17" s="26">
        <v>10</v>
      </c>
      <c r="B17" s="81" t="s">
        <v>191</v>
      </c>
      <c r="C17" s="88">
        <v>2</v>
      </c>
      <c r="D17" s="89"/>
      <c r="E17" s="89"/>
      <c r="F17" s="89">
        <v>1</v>
      </c>
      <c r="G17" s="15">
        <f t="shared" si="1"/>
        <v>3</v>
      </c>
      <c r="H17" s="27" t="s">
        <v>14</v>
      </c>
      <c r="I17" s="27">
        <v>5</v>
      </c>
      <c r="J17" s="27" t="s">
        <v>15</v>
      </c>
      <c r="K17" s="15">
        <f t="shared" si="0"/>
        <v>15</v>
      </c>
      <c r="L17" s="27" t="s">
        <v>15</v>
      </c>
      <c r="M17" s="27">
        <v>12</v>
      </c>
      <c r="N17" s="205"/>
      <c r="O17" s="17"/>
      <c r="P17" s="16"/>
      <c r="Q17" s="17"/>
      <c r="R17" s="139"/>
    </row>
    <row r="18" spans="1:52" s="1" customFormat="1" ht="19.5" customHeight="1">
      <c r="A18" s="26">
        <v>11</v>
      </c>
      <c r="B18" s="81" t="s">
        <v>192</v>
      </c>
      <c r="C18" s="88">
        <v>2</v>
      </c>
      <c r="D18" s="89"/>
      <c r="E18" s="89"/>
      <c r="F18" s="89">
        <v>1</v>
      </c>
      <c r="G18" s="15">
        <f t="shared" si="1"/>
        <v>3</v>
      </c>
      <c r="H18" s="27" t="s">
        <v>14</v>
      </c>
      <c r="I18" s="27">
        <v>5</v>
      </c>
      <c r="J18" s="27" t="s">
        <v>15</v>
      </c>
      <c r="K18" s="15">
        <f t="shared" si="0"/>
        <v>15</v>
      </c>
      <c r="L18" s="27" t="s">
        <v>15</v>
      </c>
      <c r="M18" s="27">
        <v>12</v>
      </c>
      <c r="N18" s="205"/>
      <c r="O18" s="17"/>
      <c r="P18" s="16"/>
      <c r="Q18" s="17"/>
      <c r="R18" s="139"/>
    </row>
    <row r="19" spans="1:52" s="1" customFormat="1" ht="21.75" customHeight="1">
      <c r="A19" s="26">
        <v>12</v>
      </c>
      <c r="B19" s="81" t="s">
        <v>193</v>
      </c>
      <c r="C19" s="88">
        <v>2</v>
      </c>
      <c r="D19" s="89"/>
      <c r="E19" s="89"/>
      <c r="F19" s="89">
        <v>1</v>
      </c>
      <c r="G19" s="15">
        <f t="shared" si="1"/>
        <v>3</v>
      </c>
      <c r="H19" s="27" t="s">
        <v>14</v>
      </c>
      <c r="I19" s="27">
        <v>5</v>
      </c>
      <c r="J19" s="27" t="s">
        <v>15</v>
      </c>
      <c r="K19" s="15">
        <f t="shared" si="0"/>
        <v>15</v>
      </c>
      <c r="L19" s="27" t="s">
        <v>15</v>
      </c>
      <c r="M19" s="27">
        <v>12</v>
      </c>
      <c r="N19" s="205"/>
      <c r="O19" s="17"/>
      <c r="P19" s="16"/>
      <c r="Q19" s="17"/>
      <c r="R19" s="139"/>
    </row>
    <row r="20" spans="1:52" s="1" customFormat="1" ht="21" customHeight="1">
      <c r="A20" s="26">
        <v>13</v>
      </c>
      <c r="B20" s="81" t="s">
        <v>194</v>
      </c>
      <c r="C20" s="88">
        <v>2</v>
      </c>
      <c r="D20" s="89"/>
      <c r="E20" s="89"/>
      <c r="F20" s="89">
        <v>1</v>
      </c>
      <c r="G20" s="15">
        <f t="shared" si="1"/>
        <v>3</v>
      </c>
      <c r="H20" s="27" t="s">
        <v>14</v>
      </c>
      <c r="I20" s="27">
        <v>5</v>
      </c>
      <c r="J20" s="27" t="s">
        <v>15</v>
      </c>
      <c r="K20" s="15">
        <f t="shared" si="0"/>
        <v>15</v>
      </c>
      <c r="L20" s="27" t="s">
        <v>15</v>
      </c>
      <c r="M20" s="27">
        <v>12</v>
      </c>
      <c r="N20" s="205"/>
      <c r="O20" s="17"/>
      <c r="P20" s="16"/>
      <c r="Q20" s="17"/>
      <c r="R20" s="139"/>
    </row>
    <row r="21" spans="1:52" s="1" customFormat="1" ht="20.25" customHeight="1">
      <c r="A21" s="26">
        <v>14</v>
      </c>
      <c r="B21" s="81" t="s">
        <v>195</v>
      </c>
      <c r="C21" s="88">
        <v>2</v>
      </c>
      <c r="D21" s="89"/>
      <c r="E21" s="89"/>
      <c r="F21" s="89">
        <v>1</v>
      </c>
      <c r="G21" s="15">
        <f t="shared" si="1"/>
        <v>3</v>
      </c>
      <c r="H21" s="27" t="s">
        <v>14</v>
      </c>
      <c r="I21" s="27">
        <v>5</v>
      </c>
      <c r="J21" s="27" t="s">
        <v>15</v>
      </c>
      <c r="K21" s="15">
        <f t="shared" si="0"/>
        <v>15</v>
      </c>
      <c r="L21" s="27" t="s">
        <v>15</v>
      </c>
      <c r="M21" s="27">
        <v>12</v>
      </c>
      <c r="N21" s="205"/>
      <c r="O21" s="17"/>
      <c r="P21" s="16"/>
      <c r="Q21" s="17"/>
      <c r="R21" s="139"/>
    </row>
    <row r="22" spans="1:52" s="1" customFormat="1" ht="20.25" customHeight="1">
      <c r="A22" s="26">
        <v>15</v>
      </c>
      <c r="B22" s="59" t="s">
        <v>196</v>
      </c>
      <c r="C22" s="90">
        <v>2</v>
      </c>
      <c r="D22" s="89"/>
      <c r="E22" s="89"/>
      <c r="F22" s="90">
        <v>1</v>
      </c>
      <c r="G22" s="15">
        <f t="shared" si="1"/>
        <v>3</v>
      </c>
      <c r="H22" s="27" t="s">
        <v>14</v>
      </c>
      <c r="I22" s="27">
        <v>5</v>
      </c>
      <c r="J22" s="27" t="s">
        <v>15</v>
      </c>
      <c r="K22" s="15">
        <f t="shared" si="0"/>
        <v>15</v>
      </c>
      <c r="L22" s="27" t="s">
        <v>15</v>
      </c>
      <c r="M22" s="27">
        <v>12</v>
      </c>
      <c r="N22" s="205"/>
      <c r="O22" s="17"/>
      <c r="P22" s="16"/>
      <c r="Q22" s="17"/>
      <c r="R22" s="139"/>
    </row>
    <row r="23" spans="1:52" s="1" customFormat="1" ht="20.25" customHeight="1">
      <c r="A23" s="26">
        <v>16</v>
      </c>
      <c r="B23" s="59" t="s">
        <v>197</v>
      </c>
      <c r="C23" s="90">
        <v>2</v>
      </c>
      <c r="D23" s="89"/>
      <c r="E23" s="89"/>
      <c r="F23" s="90">
        <v>1</v>
      </c>
      <c r="G23" s="15">
        <f t="shared" si="1"/>
        <v>3</v>
      </c>
      <c r="H23" s="27" t="s">
        <v>14</v>
      </c>
      <c r="I23" s="27">
        <v>5</v>
      </c>
      <c r="J23" s="27" t="s">
        <v>15</v>
      </c>
      <c r="K23" s="15">
        <f t="shared" si="0"/>
        <v>15</v>
      </c>
      <c r="L23" s="27" t="s">
        <v>15</v>
      </c>
      <c r="M23" s="27">
        <v>12</v>
      </c>
      <c r="N23" s="205"/>
      <c r="O23" s="17"/>
      <c r="P23" s="16"/>
      <c r="Q23" s="17"/>
      <c r="R23" s="139"/>
    </row>
    <row r="24" spans="1:52" s="1" customFormat="1" ht="20.25" customHeight="1">
      <c r="A24" s="26">
        <v>17</v>
      </c>
      <c r="B24" s="59" t="s">
        <v>198</v>
      </c>
      <c r="C24" s="90">
        <v>2</v>
      </c>
      <c r="D24" s="89"/>
      <c r="E24" s="89"/>
      <c r="F24" s="90">
        <v>1</v>
      </c>
      <c r="G24" s="15">
        <f t="shared" si="1"/>
        <v>3</v>
      </c>
      <c r="H24" s="27" t="s">
        <v>14</v>
      </c>
      <c r="I24" s="27">
        <v>5</v>
      </c>
      <c r="J24" s="27" t="s">
        <v>15</v>
      </c>
      <c r="K24" s="15">
        <f t="shared" si="0"/>
        <v>15</v>
      </c>
      <c r="L24" s="27" t="s">
        <v>15</v>
      </c>
      <c r="M24" s="27">
        <v>12</v>
      </c>
      <c r="N24" s="205"/>
      <c r="O24" s="17"/>
      <c r="P24" s="16"/>
      <c r="Q24" s="17"/>
      <c r="R24" s="139"/>
    </row>
    <row r="25" spans="1:52" s="1" customFormat="1" ht="18.75" customHeight="1">
      <c r="A25" s="26">
        <v>18</v>
      </c>
      <c r="B25" s="59" t="s">
        <v>199</v>
      </c>
      <c r="C25" s="90">
        <v>2</v>
      </c>
      <c r="D25" s="89"/>
      <c r="E25" s="89"/>
      <c r="F25" s="90">
        <v>1</v>
      </c>
      <c r="G25" s="15">
        <f t="shared" si="1"/>
        <v>3</v>
      </c>
      <c r="H25" s="27" t="s">
        <v>14</v>
      </c>
      <c r="I25" s="27">
        <v>5</v>
      </c>
      <c r="J25" s="27" t="s">
        <v>15</v>
      </c>
      <c r="K25" s="15">
        <f t="shared" si="0"/>
        <v>15</v>
      </c>
      <c r="L25" s="27" t="s">
        <v>15</v>
      </c>
      <c r="M25" s="27">
        <v>12</v>
      </c>
      <c r="N25" s="205"/>
      <c r="O25" s="17"/>
      <c r="P25" s="16"/>
      <c r="Q25" s="17"/>
      <c r="R25" s="139"/>
    </row>
    <row r="26" spans="1:52" s="1" customFormat="1" ht="101.25" customHeight="1" thickBot="1">
      <c r="A26" s="26">
        <v>19</v>
      </c>
      <c r="B26" s="81" t="s">
        <v>19</v>
      </c>
      <c r="C26" s="90">
        <v>3</v>
      </c>
      <c r="D26" s="89"/>
      <c r="E26" s="89"/>
      <c r="F26" s="90">
        <v>1</v>
      </c>
      <c r="G26" s="15">
        <f t="shared" si="1"/>
        <v>4</v>
      </c>
      <c r="H26" s="27" t="s">
        <v>16</v>
      </c>
      <c r="I26" s="27">
        <v>1</v>
      </c>
      <c r="J26" s="27" t="s">
        <v>16</v>
      </c>
      <c r="K26" s="15">
        <f t="shared" si="0"/>
        <v>4</v>
      </c>
      <c r="L26" s="27" t="s">
        <v>17</v>
      </c>
      <c r="M26" s="27">
        <v>12</v>
      </c>
      <c r="N26" s="211"/>
      <c r="O26" s="17"/>
      <c r="P26" s="16"/>
      <c r="Q26" s="17"/>
      <c r="R26" s="139"/>
    </row>
    <row r="27" spans="1:52" s="1" customFormat="1" ht="30.75" customHeight="1" thickBot="1">
      <c r="A27" s="22"/>
      <c r="B27" s="19"/>
      <c r="C27" s="87"/>
      <c r="D27" s="87"/>
      <c r="E27" s="87"/>
      <c r="F27" s="87"/>
      <c r="G27" s="20"/>
      <c r="H27" s="20"/>
      <c r="I27" s="20"/>
      <c r="J27" s="20"/>
      <c r="K27" s="20"/>
      <c r="L27" s="20"/>
      <c r="M27" s="20"/>
      <c r="N27" s="64"/>
      <c r="O27" s="120" t="s">
        <v>177</v>
      </c>
      <c r="P27" s="141">
        <f>SUM(P8:P26)</f>
        <v>0</v>
      </c>
      <c r="Q27" s="121" t="s">
        <v>177</v>
      </c>
      <c r="R27" s="122">
        <f>SUM(R8:R26)</f>
        <v>0</v>
      </c>
    </row>
    <row r="28" spans="1:52" s="1" customFormat="1" ht="15.75">
      <c r="A28" s="22"/>
      <c r="B28" s="19"/>
      <c r="C28" s="87"/>
      <c r="D28" s="87"/>
      <c r="E28" s="87"/>
      <c r="F28" s="87"/>
      <c r="G28" s="20"/>
      <c r="H28" s="20"/>
      <c r="I28" s="20"/>
      <c r="J28" s="20"/>
      <c r="K28" s="20"/>
      <c r="L28" s="20"/>
      <c r="M28" s="20"/>
      <c r="N28" s="63"/>
      <c r="O28" s="44"/>
      <c r="P28" s="44"/>
      <c r="Q28" s="44"/>
      <c r="R28" s="106"/>
    </row>
    <row r="29" spans="1:52" s="1" customFormat="1" ht="18.75">
      <c r="A29" s="22"/>
      <c r="B29" s="107" t="s">
        <v>255</v>
      </c>
      <c r="C29" s="87"/>
      <c r="D29" s="87"/>
      <c r="E29" s="87"/>
      <c r="F29" s="87"/>
      <c r="G29" s="20"/>
      <c r="H29" s="20"/>
      <c r="I29" s="20"/>
      <c r="J29" s="20"/>
      <c r="K29" s="20"/>
      <c r="L29" s="20"/>
      <c r="M29" s="20"/>
      <c r="N29" s="63"/>
      <c r="O29" s="44"/>
      <c r="P29" s="44"/>
      <c r="Q29" s="44"/>
      <c r="R29" s="106"/>
    </row>
    <row r="30" spans="1:52" s="25" customFormat="1" ht="129" customHeight="1">
      <c r="A30" s="9" t="s">
        <v>176</v>
      </c>
      <c r="B30" s="5" t="s">
        <v>0</v>
      </c>
      <c r="C30" s="23" t="s">
        <v>179</v>
      </c>
      <c r="D30" s="10" t="s">
        <v>181</v>
      </c>
      <c r="E30" s="10" t="s">
        <v>180</v>
      </c>
      <c r="F30" s="10" t="s">
        <v>182</v>
      </c>
      <c r="G30" s="2" t="s">
        <v>1</v>
      </c>
      <c r="H30" s="2" t="s">
        <v>2</v>
      </c>
      <c r="I30" s="2" t="s">
        <v>3</v>
      </c>
      <c r="J30" s="2" t="s">
        <v>4</v>
      </c>
      <c r="K30" s="2" t="s">
        <v>5</v>
      </c>
      <c r="L30" s="2" t="s">
        <v>6</v>
      </c>
      <c r="M30" s="2" t="s">
        <v>97</v>
      </c>
      <c r="N30" s="80" t="s">
        <v>7</v>
      </c>
      <c r="O30" s="113" t="s">
        <v>8</v>
      </c>
      <c r="P30" s="113" t="s">
        <v>9</v>
      </c>
      <c r="Q30" s="2" t="s">
        <v>10</v>
      </c>
      <c r="R30" s="2" t="s">
        <v>175</v>
      </c>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row>
    <row r="31" spans="1:52" s="1" customFormat="1" ht="192" customHeight="1">
      <c r="A31" s="108">
        <v>1</v>
      </c>
      <c r="B31" s="81" t="s">
        <v>261</v>
      </c>
      <c r="C31" s="88">
        <v>12</v>
      </c>
      <c r="D31" s="89">
        <v>1</v>
      </c>
      <c r="E31" s="89">
        <v>5</v>
      </c>
      <c r="F31" s="89">
        <v>1</v>
      </c>
      <c r="G31" s="15">
        <f>SUM(C31:F31)</f>
        <v>19</v>
      </c>
      <c r="H31" s="27" t="s">
        <v>16</v>
      </c>
      <c r="I31" s="27">
        <v>1</v>
      </c>
      <c r="J31" s="27" t="s">
        <v>16</v>
      </c>
      <c r="K31" s="15">
        <f>G31*I31</f>
        <v>19</v>
      </c>
      <c r="L31" s="27" t="s">
        <v>17</v>
      </c>
      <c r="M31" s="27">
        <v>12</v>
      </c>
      <c r="N31" s="212" t="s">
        <v>286</v>
      </c>
      <c r="O31" s="17"/>
      <c r="P31" s="142"/>
      <c r="Q31" s="17"/>
      <c r="R31" s="139"/>
    </row>
    <row r="32" spans="1:52" s="1" customFormat="1" ht="51" customHeight="1" thickBot="1">
      <c r="A32" s="108">
        <v>2</v>
      </c>
      <c r="B32" s="81" t="s">
        <v>18</v>
      </c>
      <c r="C32" s="88">
        <v>50</v>
      </c>
      <c r="D32" s="89">
        <v>35</v>
      </c>
      <c r="E32" s="89">
        <v>8</v>
      </c>
      <c r="F32" s="89">
        <v>10</v>
      </c>
      <c r="G32" s="15">
        <f>SUM(C32:F32)</f>
        <v>103</v>
      </c>
      <c r="H32" s="27" t="s">
        <v>14</v>
      </c>
      <c r="I32" s="27">
        <v>8</v>
      </c>
      <c r="J32" s="27" t="s">
        <v>15</v>
      </c>
      <c r="K32" s="15">
        <f>G32*I32</f>
        <v>824</v>
      </c>
      <c r="L32" s="27" t="s">
        <v>15</v>
      </c>
      <c r="M32" s="27">
        <v>12</v>
      </c>
      <c r="N32" s="205"/>
      <c r="O32" s="17"/>
      <c r="P32" s="142"/>
      <c r="Q32" s="17"/>
      <c r="R32" s="139"/>
    </row>
    <row r="33" spans="1:52" s="1" customFormat="1" ht="46.5" customHeight="1" thickBot="1">
      <c r="A33" s="214"/>
      <c r="B33" s="215"/>
      <c r="C33" s="215"/>
      <c r="D33" s="215"/>
      <c r="E33" s="215"/>
      <c r="F33" s="215"/>
      <c r="G33" s="215"/>
      <c r="H33" s="215"/>
      <c r="I33" s="215"/>
      <c r="J33" s="215"/>
      <c r="K33" s="215"/>
      <c r="L33" s="215"/>
      <c r="M33" s="215"/>
      <c r="N33" s="216"/>
      <c r="O33" s="123" t="s">
        <v>177</v>
      </c>
      <c r="P33" s="141">
        <f>SUM(P31:P32)</f>
        <v>0</v>
      </c>
      <c r="Q33" s="123" t="s">
        <v>177</v>
      </c>
      <c r="R33" s="122">
        <f>SUM(R31:R32)</f>
        <v>0</v>
      </c>
    </row>
    <row r="34" spans="1:52" s="1" customFormat="1" ht="18.75">
      <c r="A34" s="22"/>
      <c r="B34" s="200" t="s">
        <v>301</v>
      </c>
      <c r="C34" s="200"/>
      <c r="D34" s="200"/>
      <c r="E34" s="200"/>
      <c r="F34" s="200"/>
      <c r="G34" s="200"/>
      <c r="H34" s="200"/>
      <c r="I34" s="213"/>
      <c r="J34" s="213"/>
      <c r="K34" s="213"/>
      <c r="L34" s="213"/>
      <c r="M34" s="213"/>
      <c r="N34" s="213"/>
      <c r="O34" s="213"/>
      <c r="P34" s="213"/>
      <c r="Q34" s="22"/>
      <c r="R34" s="4"/>
    </row>
    <row r="35" spans="1:52" s="83" customFormat="1" ht="129.75" customHeight="1">
      <c r="A35" s="9" t="s">
        <v>176</v>
      </c>
      <c r="B35" s="97" t="s">
        <v>0</v>
      </c>
      <c r="C35" s="23" t="s">
        <v>179</v>
      </c>
      <c r="D35" s="10" t="s">
        <v>181</v>
      </c>
      <c r="E35" s="10" t="s">
        <v>180</v>
      </c>
      <c r="F35" s="10" t="s">
        <v>182</v>
      </c>
      <c r="G35" s="80" t="s">
        <v>1</v>
      </c>
      <c r="H35" s="80" t="s">
        <v>2</v>
      </c>
      <c r="I35" s="80" t="s">
        <v>3</v>
      </c>
      <c r="J35" s="80" t="s">
        <v>4</v>
      </c>
      <c r="K35" s="80" t="s">
        <v>5</v>
      </c>
      <c r="L35" s="80" t="s">
        <v>6</v>
      </c>
      <c r="M35" s="80" t="s">
        <v>97</v>
      </c>
      <c r="N35" s="80" t="s">
        <v>7</v>
      </c>
      <c r="O35" s="114" t="s">
        <v>8</v>
      </c>
      <c r="P35" s="114" t="s">
        <v>9</v>
      </c>
      <c r="Q35" s="80" t="s">
        <v>10</v>
      </c>
      <c r="R35" s="80" t="s">
        <v>175</v>
      </c>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row>
    <row r="36" spans="1:52" s="1" customFormat="1" ht="84" customHeight="1">
      <c r="A36" s="29">
        <v>1</v>
      </c>
      <c r="B36" s="147" t="s">
        <v>302</v>
      </c>
      <c r="C36" s="90">
        <v>15</v>
      </c>
      <c r="D36" s="90"/>
      <c r="E36" s="90"/>
      <c r="F36" s="90"/>
      <c r="G36" s="15">
        <f>SUM(C36:F36)</f>
        <v>15</v>
      </c>
      <c r="H36" s="27" t="s">
        <v>11</v>
      </c>
      <c r="I36" s="27">
        <v>25</v>
      </c>
      <c r="J36" s="27" t="s">
        <v>15</v>
      </c>
      <c r="K36" s="15">
        <f>G36*I36</f>
        <v>375</v>
      </c>
      <c r="L36" s="27" t="s">
        <v>15</v>
      </c>
      <c r="M36" s="54">
        <v>24</v>
      </c>
      <c r="N36" s="210" t="s">
        <v>100</v>
      </c>
      <c r="O36" s="17"/>
      <c r="P36" s="142"/>
      <c r="Q36" s="57"/>
      <c r="R36" s="139"/>
    </row>
    <row r="37" spans="1:52" s="1" customFormat="1" ht="63.75" customHeight="1" thickBot="1">
      <c r="A37" s="29">
        <v>2</v>
      </c>
      <c r="B37" s="148" t="s">
        <v>303</v>
      </c>
      <c r="C37" s="90">
        <v>7</v>
      </c>
      <c r="D37" s="90"/>
      <c r="E37" s="90"/>
      <c r="F37" s="90"/>
      <c r="G37" s="15">
        <f>SUM(C37:F37)</f>
        <v>7</v>
      </c>
      <c r="H37" s="27" t="s">
        <v>11</v>
      </c>
      <c r="I37" s="27">
        <v>50</v>
      </c>
      <c r="J37" s="27" t="s">
        <v>15</v>
      </c>
      <c r="K37" s="15">
        <f>G37*I37</f>
        <v>350</v>
      </c>
      <c r="L37" s="27" t="s">
        <v>15</v>
      </c>
      <c r="M37" s="54">
        <v>12</v>
      </c>
      <c r="N37" s="211"/>
      <c r="O37" s="17"/>
      <c r="P37" s="28"/>
      <c r="Q37" s="57"/>
      <c r="R37" s="139"/>
    </row>
    <row r="38" spans="1:52" s="1" customFormat="1" ht="16.5" thickBot="1">
      <c r="A38" s="30"/>
      <c r="B38" s="31"/>
      <c r="C38" s="91"/>
      <c r="D38" s="91"/>
      <c r="E38" s="91"/>
      <c r="F38" s="91"/>
      <c r="G38" s="32"/>
      <c r="H38" s="32"/>
      <c r="I38" s="32"/>
      <c r="J38" s="32"/>
      <c r="K38" s="32"/>
      <c r="L38" s="32"/>
      <c r="M38" s="32"/>
      <c r="N38" s="65"/>
      <c r="O38" s="124" t="s">
        <v>177</v>
      </c>
      <c r="P38" s="121">
        <f>SUM(P36:P37)</f>
        <v>0</v>
      </c>
      <c r="Q38" s="121" t="s">
        <v>177</v>
      </c>
      <c r="R38" s="127">
        <f>SUM(R36:R37)</f>
        <v>0</v>
      </c>
    </row>
    <row r="39" spans="1:52" s="1" customFormat="1" ht="15.75">
      <c r="A39" s="22"/>
      <c r="B39" s="19"/>
      <c r="C39" s="87"/>
      <c r="D39" s="87"/>
      <c r="E39" s="87"/>
      <c r="F39" s="87"/>
      <c r="G39" s="20"/>
      <c r="H39" s="20"/>
      <c r="I39" s="20"/>
      <c r="J39" s="20"/>
      <c r="K39" s="20"/>
      <c r="L39" s="20"/>
      <c r="M39" s="20"/>
      <c r="N39" s="63"/>
      <c r="O39" s="22"/>
      <c r="P39" s="22"/>
      <c r="Q39" s="22"/>
      <c r="R39" s="4"/>
    </row>
    <row r="40" spans="1:52" s="1" customFormat="1" ht="15.75">
      <c r="A40" s="22"/>
      <c r="B40" s="19"/>
      <c r="C40" s="87"/>
      <c r="D40" s="87"/>
      <c r="E40" s="87"/>
      <c r="F40" s="87"/>
      <c r="G40" s="20"/>
      <c r="H40" s="20"/>
      <c r="I40" s="20"/>
      <c r="J40" s="20"/>
      <c r="K40" s="20"/>
      <c r="L40" s="20"/>
      <c r="M40" s="20"/>
      <c r="N40" s="63"/>
      <c r="O40" s="22"/>
      <c r="P40" s="22"/>
      <c r="Q40" s="22"/>
      <c r="R40" s="4"/>
    </row>
    <row r="41" spans="1:52" s="1" customFormat="1" ht="18.75">
      <c r="A41" s="22"/>
      <c r="B41" s="199" t="s">
        <v>258</v>
      </c>
      <c r="C41" s="199"/>
      <c r="D41" s="199"/>
      <c r="E41" s="199"/>
      <c r="F41" s="199"/>
      <c r="G41" s="199"/>
      <c r="H41" s="199"/>
      <c r="I41" s="20"/>
      <c r="J41" s="20"/>
      <c r="K41" s="20"/>
      <c r="L41" s="20"/>
      <c r="M41" s="20"/>
      <c r="N41" s="63"/>
      <c r="O41" s="22"/>
      <c r="P41" s="22"/>
      <c r="Q41" s="22"/>
      <c r="R41" s="4"/>
    </row>
    <row r="42" spans="1:52" s="85" customFormat="1" ht="150.75" customHeight="1">
      <c r="A42" s="9" t="s">
        <v>176</v>
      </c>
      <c r="B42" s="198" t="s">
        <v>0</v>
      </c>
      <c r="C42" s="23" t="s">
        <v>179</v>
      </c>
      <c r="D42" s="10" t="s">
        <v>181</v>
      </c>
      <c r="E42" s="10" t="s">
        <v>180</v>
      </c>
      <c r="F42" s="10" t="s">
        <v>182</v>
      </c>
      <c r="G42" s="80" t="s">
        <v>1</v>
      </c>
      <c r="H42" s="80" t="s">
        <v>2</v>
      </c>
      <c r="I42" s="80" t="s">
        <v>3</v>
      </c>
      <c r="J42" s="80" t="s">
        <v>4</v>
      </c>
      <c r="K42" s="80" t="s">
        <v>5</v>
      </c>
      <c r="L42" s="80" t="s">
        <v>6</v>
      </c>
      <c r="M42" s="80" t="s">
        <v>97</v>
      </c>
      <c r="N42" s="80" t="s">
        <v>7</v>
      </c>
      <c r="O42" s="114" t="s">
        <v>8</v>
      </c>
      <c r="P42" s="114" t="s">
        <v>9</v>
      </c>
      <c r="Q42" s="80" t="s">
        <v>10</v>
      </c>
      <c r="R42" s="80" t="s">
        <v>175</v>
      </c>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row>
    <row r="43" spans="1:52" s="1" customFormat="1" ht="15.75">
      <c r="A43" s="26">
        <v>1</v>
      </c>
      <c r="B43" s="59" t="s">
        <v>295</v>
      </c>
      <c r="C43" s="90">
        <v>1</v>
      </c>
      <c r="D43" s="90"/>
      <c r="E43" s="90"/>
      <c r="F43" s="90"/>
      <c r="G43" s="15">
        <f t="shared" ref="G43:G52" si="2">SUM(C43:F43)</f>
        <v>1</v>
      </c>
      <c r="H43" s="27" t="s">
        <v>14</v>
      </c>
      <c r="I43" s="27">
        <v>1</v>
      </c>
      <c r="J43" s="27" t="s">
        <v>15</v>
      </c>
      <c r="K43" s="15">
        <f t="shared" ref="K43:K52" si="3">G43*I43</f>
        <v>1</v>
      </c>
      <c r="L43" s="27" t="s">
        <v>15</v>
      </c>
      <c r="M43" s="27">
        <v>12</v>
      </c>
      <c r="N43" s="205"/>
      <c r="O43" s="17"/>
      <c r="P43" s="142"/>
      <c r="Q43" s="17"/>
      <c r="R43" s="139"/>
    </row>
    <row r="44" spans="1:52" s="1" customFormat="1" ht="15.75">
      <c r="A44" s="26">
        <v>2</v>
      </c>
      <c r="B44" s="59" t="s">
        <v>267</v>
      </c>
      <c r="C44" s="90">
        <v>4</v>
      </c>
      <c r="D44" s="90"/>
      <c r="E44" s="90"/>
      <c r="F44" s="90"/>
      <c r="G44" s="15">
        <f t="shared" si="2"/>
        <v>4</v>
      </c>
      <c r="H44" s="27" t="s">
        <v>14</v>
      </c>
      <c r="I44" s="27">
        <v>1</v>
      </c>
      <c r="J44" s="27" t="s">
        <v>15</v>
      </c>
      <c r="K44" s="15">
        <f t="shared" si="3"/>
        <v>4</v>
      </c>
      <c r="L44" s="27" t="s">
        <v>15</v>
      </c>
      <c r="M44" s="27">
        <v>12</v>
      </c>
      <c r="N44" s="205"/>
      <c r="O44" s="17"/>
      <c r="P44" s="142"/>
      <c r="Q44" s="17"/>
      <c r="R44" s="139"/>
    </row>
    <row r="45" spans="1:52" s="1" customFormat="1" ht="15.75">
      <c r="A45" s="26">
        <v>3</v>
      </c>
      <c r="B45" s="59" t="s">
        <v>268</v>
      </c>
      <c r="C45" s="90">
        <v>2</v>
      </c>
      <c r="D45" s="90"/>
      <c r="E45" s="90"/>
      <c r="F45" s="90"/>
      <c r="G45" s="15">
        <f t="shared" si="2"/>
        <v>2</v>
      </c>
      <c r="H45" s="27" t="s">
        <v>14</v>
      </c>
      <c r="I45" s="27">
        <v>1</v>
      </c>
      <c r="J45" s="27" t="s">
        <v>15</v>
      </c>
      <c r="K45" s="15">
        <f t="shared" si="3"/>
        <v>2</v>
      </c>
      <c r="L45" s="27" t="s">
        <v>15</v>
      </c>
      <c r="M45" s="27">
        <v>12</v>
      </c>
      <c r="N45" s="205"/>
      <c r="O45" s="17"/>
      <c r="P45" s="142"/>
      <c r="Q45" s="17"/>
      <c r="R45" s="139"/>
    </row>
    <row r="46" spans="1:52" s="1" customFormat="1" ht="15.75">
      <c r="A46" s="26">
        <v>4</v>
      </c>
      <c r="B46" s="59" t="s">
        <v>269</v>
      </c>
      <c r="C46" s="90">
        <v>1</v>
      </c>
      <c r="D46" s="90"/>
      <c r="E46" s="90"/>
      <c r="F46" s="90"/>
      <c r="G46" s="15">
        <f t="shared" si="2"/>
        <v>1</v>
      </c>
      <c r="H46" s="27" t="s">
        <v>14</v>
      </c>
      <c r="I46" s="27">
        <v>1</v>
      </c>
      <c r="J46" s="27" t="s">
        <v>15</v>
      </c>
      <c r="K46" s="15">
        <f t="shared" si="3"/>
        <v>1</v>
      </c>
      <c r="L46" s="27" t="s">
        <v>15</v>
      </c>
      <c r="M46" s="27">
        <v>12</v>
      </c>
      <c r="N46" s="205"/>
      <c r="O46" s="17"/>
      <c r="P46" s="142"/>
      <c r="Q46" s="17"/>
      <c r="R46" s="139"/>
    </row>
    <row r="47" spans="1:52" s="1" customFormat="1" ht="15.75">
      <c r="A47" s="26">
        <v>5</v>
      </c>
      <c r="B47" s="59" t="s">
        <v>270</v>
      </c>
      <c r="C47" s="90">
        <v>1</v>
      </c>
      <c r="D47" s="90"/>
      <c r="E47" s="90"/>
      <c r="F47" s="90"/>
      <c r="G47" s="15">
        <f t="shared" si="2"/>
        <v>1</v>
      </c>
      <c r="H47" s="27" t="s">
        <v>14</v>
      </c>
      <c r="I47" s="27">
        <v>1</v>
      </c>
      <c r="J47" s="27" t="s">
        <v>15</v>
      </c>
      <c r="K47" s="15">
        <f t="shared" si="3"/>
        <v>1</v>
      </c>
      <c r="L47" s="27" t="s">
        <v>15</v>
      </c>
      <c r="M47" s="27">
        <v>12</v>
      </c>
      <c r="N47" s="205"/>
      <c r="O47" s="17"/>
      <c r="P47" s="142"/>
      <c r="Q47" s="17"/>
      <c r="R47" s="139"/>
    </row>
    <row r="48" spans="1:52" s="1" customFormat="1" ht="15.75">
      <c r="A48" s="26">
        <v>6</v>
      </c>
      <c r="B48" s="59" t="s">
        <v>271</v>
      </c>
      <c r="C48" s="90">
        <v>2</v>
      </c>
      <c r="D48" s="90"/>
      <c r="E48" s="90"/>
      <c r="F48" s="90"/>
      <c r="G48" s="15">
        <f t="shared" si="2"/>
        <v>2</v>
      </c>
      <c r="H48" s="27" t="s">
        <v>14</v>
      </c>
      <c r="I48" s="27">
        <v>1</v>
      </c>
      <c r="J48" s="27" t="s">
        <v>15</v>
      </c>
      <c r="K48" s="15">
        <f t="shared" si="3"/>
        <v>2</v>
      </c>
      <c r="L48" s="27" t="s">
        <v>15</v>
      </c>
      <c r="M48" s="27">
        <v>12</v>
      </c>
      <c r="N48" s="205"/>
      <c r="O48" s="17"/>
      <c r="P48" s="142"/>
      <c r="Q48" s="17"/>
      <c r="R48" s="139"/>
    </row>
    <row r="49" spans="1:52" s="1" customFormat="1" ht="15.75">
      <c r="A49" s="26">
        <v>7</v>
      </c>
      <c r="B49" s="59" t="s">
        <v>272</v>
      </c>
      <c r="C49" s="90">
        <v>2</v>
      </c>
      <c r="D49" s="90"/>
      <c r="E49" s="90"/>
      <c r="F49" s="90"/>
      <c r="G49" s="15">
        <f t="shared" si="2"/>
        <v>2</v>
      </c>
      <c r="H49" s="27" t="s">
        <v>14</v>
      </c>
      <c r="I49" s="27">
        <v>1</v>
      </c>
      <c r="J49" s="27" t="s">
        <v>15</v>
      </c>
      <c r="K49" s="15">
        <f t="shared" si="3"/>
        <v>2</v>
      </c>
      <c r="L49" s="27" t="s">
        <v>15</v>
      </c>
      <c r="M49" s="27">
        <v>12</v>
      </c>
      <c r="N49" s="205"/>
      <c r="O49" s="17"/>
      <c r="P49" s="142"/>
      <c r="Q49" s="17"/>
      <c r="R49" s="139"/>
    </row>
    <row r="50" spans="1:52" s="1" customFormat="1" ht="15.75">
      <c r="A50" s="26">
        <v>8</v>
      </c>
      <c r="B50" s="59" t="s">
        <v>273</v>
      </c>
      <c r="C50" s="90">
        <v>4</v>
      </c>
      <c r="D50" s="90"/>
      <c r="E50" s="90"/>
      <c r="F50" s="90"/>
      <c r="G50" s="15">
        <f t="shared" si="2"/>
        <v>4</v>
      </c>
      <c r="H50" s="27" t="s">
        <v>14</v>
      </c>
      <c r="I50" s="27">
        <v>1</v>
      </c>
      <c r="J50" s="27" t="s">
        <v>15</v>
      </c>
      <c r="K50" s="15">
        <f t="shared" si="3"/>
        <v>4</v>
      </c>
      <c r="L50" s="27" t="s">
        <v>15</v>
      </c>
      <c r="M50" s="27">
        <v>12</v>
      </c>
      <c r="N50" s="205"/>
      <c r="O50" s="17"/>
      <c r="P50" s="142"/>
      <c r="Q50" s="17"/>
      <c r="R50" s="139"/>
    </row>
    <row r="51" spans="1:52" s="1" customFormat="1" ht="15.75">
      <c r="A51" s="26">
        <v>9</v>
      </c>
      <c r="B51" s="59" t="s">
        <v>274</v>
      </c>
      <c r="C51" s="90">
        <v>3</v>
      </c>
      <c r="D51" s="90"/>
      <c r="E51" s="90"/>
      <c r="F51" s="90"/>
      <c r="G51" s="15">
        <f t="shared" si="2"/>
        <v>3</v>
      </c>
      <c r="H51" s="27" t="s">
        <v>14</v>
      </c>
      <c r="I51" s="27">
        <v>1</v>
      </c>
      <c r="J51" s="27" t="s">
        <v>15</v>
      </c>
      <c r="K51" s="15">
        <f t="shared" si="3"/>
        <v>3</v>
      </c>
      <c r="L51" s="27" t="s">
        <v>15</v>
      </c>
      <c r="M51" s="27">
        <v>12</v>
      </c>
      <c r="N51" s="205"/>
      <c r="O51" s="17"/>
      <c r="P51" s="142"/>
      <c r="Q51" s="17"/>
      <c r="R51" s="139"/>
    </row>
    <row r="52" spans="1:52" s="1" customFormat="1" ht="15.75">
      <c r="A52" s="26">
        <v>10</v>
      </c>
      <c r="B52" s="59" t="s">
        <v>275</v>
      </c>
      <c r="C52" s="90">
        <v>3</v>
      </c>
      <c r="D52" s="90"/>
      <c r="E52" s="90"/>
      <c r="F52" s="90"/>
      <c r="G52" s="15">
        <f t="shared" si="2"/>
        <v>3</v>
      </c>
      <c r="H52" s="27" t="s">
        <v>14</v>
      </c>
      <c r="I52" s="27">
        <v>1</v>
      </c>
      <c r="J52" s="27" t="s">
        <v>15</v>
      </c>
      <c r="K52" s="15">
        <f t="shared" si="3"/>
        <v>3</v>
      </c>
      <c r="L52" s="27" t="s">
        <v>15</v>
      </c>
      <c r="M52" s="27">
        <v>12</v>
      </c>
      <c r="N52" s="205"/>
      <c r="O52" s="17"/>
      <c r="P52" s="142"/>
      <c r="Q52" s="17"/>
      <c r="R52" s="139"/>
    </row>
    <row r="53" spans="1:52" s="1" customFormat="1" ht="16.5" thickBot="1">
      <c r="A53" s="30"/>
      <c r="B53" s="31"/>
      <c r="C53" s="91"/>
      <c r="D53" s="91"/>
      <c r="E53" s="91"/>
      <c r="F53" s="91"/>
      <c r="G53" s="32"/>
      <c r="H53" s="32"/>
      <c r="I53" s="32"/>
      <c r="J53" s="32"/>
      <c r="K53" s="32"/>
      <c r="L53" s="32"/>
      <c r="M53" s="32"/>
      <c r="N53" s="65"/>
      <c r="O53" s="117" t="s">
        <v>177</v>
      </c>
      <c r="P53" s="118">
        <f>SUM(P43:P52)</f>
        <v>0</v>
      </c>
      <c r="Q53" s="119" t="s">
        <v>177</v>
      </c>
      <c r="R53" s="130">
        <f>SUM(R43:R52)</f>
        <v>0</v>
      </c>
    </row>
    <row r="54" spans="1:52" s="1" customFormat="1" ht="18.75">
      <c r="A54" s="33"/>
      <c r="B54" s="209" t="s">
        <v>259</v>
      </c>
      <c r="C54" s="209"/>
      <c r="D54" s="209"/>
      <c r="E54" s="209"/>
      <c r="F54" s="209"/>
      <c r="G54" s="209"/>
      <c r="H54" s="209"/>
      <c r="I54" s="21"/>
      <c r="J54" s="21"/>
      <c r="K54" s="21"/>
      <c r="L54" s="21"/>
      <c r="M54" s="21"/>
      <c r="N54" s="63"/>
      <c r="O54" s="33"/>
      <c r="P54" s="33"/>
      <c r="Q54" s="33"/>
      <c r="R54" s="34"/>
    </row>
    <row r="55" spans="1:52" s="13" customFormat="1" ht="45">
      <c r="A55" s="9" t="s">
        <v>176</v>
      </c>
      <c r="B55" s="5" t="s">
        <v>0</v>
      </c>
      <c r="C55" s="23" t="s">
        <v>179</v>
      </c>
      <c r="D55" s="10" t="s">
        <v>181</v>
      </c>
      <c r="E55" s="10" t="s">
        <v>180</v>
      </c>
      <c r="F55" s="10" t="s">
        <v>182</v>
      </c>
      <c r="G55" s="2" t="s">
        <v>1</v>
      </c>
      <c r="H55" s="2" t="s">
        <v>2</v>
      </c>
      <c r="I55" s="2" t="s">
        <v>3</v>
      </c>
      <c r="J55" s="2" t="s">
        <v>4</v>
      </c>
      <c r="K55" s="2" t="s">
        <v>5</v>
      </c>
      <c r="L55" s="2" t="s">
        <v>6</v>
      </c>
      <c r="M55" s="2" t="s">
        <v>97</v>
      </c>
      <c r="N55" s="61" t="s">
        <v>7</v>
      </c>
      <c r="O55" s="113" t="s">
        <v>8</v>
      </c>
      <c r="P55" s="113" t="s">
        <v>9</v>
      </c>
      <c r="Q55" s="2" t="s">
        <v>10</v>
      </c>
      <c r="R55" s="2" t="s">
        <v>175</v>
      </c>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row>
    <row r="56" spans="1:52" s="1" customFormat="1" ht="15.75" customHeight="1">
      <c r="A56" s="109">
        <v>1</v>
      </c>
      <c r="B56" s="81" t="s">
        <v>20</v>
      </c>
      <c r="C56" s="90">
        <v>2</v>
      </c>
      <c r="D56" s="90"/>
      <c r="E56" s="90"/>
      <c r="F56" s="90">
        <v>1</v>
      </c>
      <c r="G56" s="15">
        <f>SUM(C56:F56)</f>
        <v>3</v>
      </c>
      <c r="H56" s="27" t="s">
        <v>14</v>
      </c>
      <c r="I56" s="27">
        <v>5</v>
      </c>
      <c r="J56" s="27" t="s">
        <v>15</v>
      </c>
      <c r="K56" s="15">
        <f t="shared" ref="K56:K105" si="4">G56*I56</f>
        <v>15</v>
      </c>
      <c r="L56" s="27" t="s">
        <v>15</v>
      </c>
      <c r="M56" s="27">
        <v>12</v>
      </c>
      <c r="N56" s="204" t="s">
        <v>288</v>
      </c>
      <c r="O56" s="17"/>
      <c r="P56" s="142"/>
      <c r="Q56" s="17"/>
      <c r="R56" s="139"/>
    </row>
    <row r="57" spans="1:52" s="1" customFormat="1" ht="15.75" customHeight="1">
      <c r="A57" s="109">
        <v>2</v>
      </c>
      <c r="B57" s="81" t="s">
        <v>217</v>
      </c>
      <c r="C57" s="90">
        <v>2</v>
      </c>
      <c r="D57" s="90"/>
      <c r="E57" s="90"/>
      <c r="F57" s="90"/>
      <c r="G57" s="15">
        <f t="shared" ref="G57:G105" si="5">SUM(C57:F57)</f>
        <v>2</v>
      </c>
      <c r="H57" s="27" t="s">
        <v>14</v>
      </c>
      <c r="I57" s="27">
        <v>5</v>
      </c>
      <c r="J57" s="27" t="s">
        <v>15</v>
      </c>
      <c r="K57" s="15">
        <f t="shared" si="4"/>
        <v>10</v>
      </c>
      <c r="L57" s="27" t="s">
        <v>15</v>
      </c>
      <c r="M57" s="27">
        <v>12</v>
      </c>
      <c r="N57" s="205"/>
      <c r="O57" s="17"/>
      <c r="P57" s="142"/>
      <c r="Q57" s="17"/>
      <c r="R57" s="139"/>
    </row>
    <row r="58" spans="1:52" s="1" customFormat="1" ht="15.75" customHeight="1">
      <c r="A58" s="109">
        <v>3</v>
      </c>
      <c r="B58" s="81" t="s">
        <v>262</v>
      </c>
      <c r="C58" s="90">
        <v>1</v>
      </c>
      <c r="D58" s="90"/>
      <c r="E58" s="90"/>
      <c r="F58" s="90">
        <v>1</v>
      </c>
      <c r="G58" s="15">
        <f t="shared" si="5"/>
        <v>2</v>
      </c>
      <c r="H58" s="27" t="s">
        <v>14</v>
      </c>
      <c r="I58" s="27">
        <v>5</v>
      </c>
      <c r="J58" s="27" t="s">
        <v>15</v>
      </c>
      <c r="K58" s="15">
        <f t="shared" si="4"/>
        <v>10</v>
      </c>
      <c r="L58" s="27" t="s">
        <v>15</v>
      </c>
      <c r="M58" s="27">
        <v>12</v>
      </c>
      <c r="N58" s="205"/>
      <c r="O58" s="17"/>
      <c r="P58" s="142"/>
      <c r="Q58" s="17"/>
      <c r="R58" s="139"/>
    </row>
    <row r="59" spans="1:52" s="1" customFormat="1" ht="15.75" customHeight="1">
      <c r="A59" s="109">
        <v>4</v>
      </c>
      <c r="B59" s="81" t="s">
        <v>21</v>
      </c>
      <c r="C59" s="90">
        <v>1</v>
      </c>
      <c r="D59" s="90"/>
      <c r="E59" s="90"/>
      <c r="F59" s="90"/>
      <c r="G59" s="15">
        <f t="shared" si="5"/>
        <v>1</v>
      </c>
      <c r="H59" s="27" t="s">
        <v>14</v>
      </c>
      <c r="I59" s="27">
        <v>5</v>
      </c>
      <c r="J59" s="27" t="s">
        <v>15</v>
      </c>
      <c r="K59" s="15">
        <f t="shared" si="4"/>
        <v>5</v>
      </c>
      <c r="L59" s="27" t="s">
        <v>15</v>
      </c>
      <c r="M59" s="27">
        <v>12</v>
      </c>
      <c r="N59" s="205"/>
      <c r="O59" s="17"/>
      <c r="P59" s="142"/>
      <c r="Q59" s="17"/>
      <c r="R59" s="139"/>
    </row>
    <row r="60" spans="1:52" s="1" customFormat="1" ht="15.75" customHeight="1">
      <c r="A60" s="109">
        <v>5</v>
      </c>
      <c r="B60" s="81" t="s">
        <v>22</v>
      </c>
      <c r="C60" s="90">
        <v>1</v>
      </c>
      <c r="D60" s="90"/>
      <c r="E60" s="90"/>
      <c r="F60" s="90"/>
      <c r="G60" s="15">
        <f t="shared" si="5"/>
        <v>1</v>
      </c>
      <c r="H60" s="27" t="s">
        <v>14</v>
      </c>
      <c r="I60" s="27">
        <v>5</v>
      </c>
      <c r="J60" s="27" t="s">
        <v>15</v>
      </c>
      <c r="K60" s="15">
        <f t="shared" si="4"/>
        <v>5</v>
      </c>
      <c r="L60" s="27" t="s">
        <v>15</v>
      </c>
      <c r="M60" s="27">
        <v>12</v>
      </c>
      <c r="N60" s="205"/>
      <c r="O60" s="17"/>
      <c r="P60" s="142"/>
      <c r="Q60" s="17"/>
      <c r="R60" s="139"/>
    </row>
    <row r="61" spans="1:52" s="1" customFormat="1" ht="15.75" customHeight="1">
      <c r="A61" s="109">
        <v>6</v>
      </c>
      <c r="B61" s="81" t="s">
        <v>23</v>
      </c>
      <c r="C61" s="90">
        <v>1</v>
      </c>
      <c r="D61" s="90"/>
      <c r="E61" s="90"/>
      <c r="F61" s="90"/>
      <c r="G61" s="15">
        <f t="shared" si="5"/>
        <v>1</v>
      </c>
      <c r="H61" s="27" t="s">
        <v>14</v>
      </c>
      <c r="I61" s="27">
        <v>5</v>
      </c>
      <c r="J61" s="27" t="s">
        <v>15</v>
      </c>
      <c r="K61" s="15">
        <f t="shared" si="4"/>
        <v>5</v>
      </c>
      <c r="L61" s="27" t="s">
        <v>15</v>
      </c>
      <c r="M61" s="27">
        <v>12</v>
      </c>
      <c r="N61" s="205"/>
      <c r="O61" s="17"/>
      <c r="P61" s="142"/>
      <c r="Q61" s="17"/>
      <c r="R61" s="139"/>
    </row>
    <row r="62" spans="1:52" s="1" customFormat="1" ht="15.75" customHeight="1">
      <c r="A62" s="109">
        <v>7</v>
      </c>
      <c r="B62" s="81" t="s">
        <v>24</v>
      </c>
      <c r="C62" s="90">
        <v>1</v>
      </c>
      <c r="D62" s="90"/>
      <c r="E62" s="90"/>
      <c r="F62" s="90"/>
      <c r="G62" s="15">
        <f t="shared" si="5"/>
        <v>1</v>
      </c>
      <c r="H62" s="27" t="s">
        <v>14</v>
      </c>
      <c r="I62" s="27">
        <v>5</v>
      </c>
      <c r="J62" s="27" t="s">
        <v>15</v>
      </c>
      <c r="K62" s="15">
        <f t="shared" si="4"/>
        <v>5</v>
      </c>
      <c r="L62" s="27" t="s">
        <v>15</v>
      </c>
      <c r="M62" s="27">
        <v>12</v>
      </c>
      <c r="N62" s="205"/>
      <c r="O62" s="17"/>
      <c r="P62" s="142"/>
      <c r="Q62" s="17"/>
      <c r="R62" s="139"/>
    </row>
    <row r="63" spans="1:52" s="1" customFormat="1" ht="15.75" customHeight="1">
      <c r="A63" s="109">
        <v>8</v>
      </c>
      <c r="B63" s="81" t="s">
        <v>25</v>
      </c>
      <c r="C63" s="90">
        <v>2</v>
      </c>
      <c r="D63" s="90">
        <v>1</v>
      </c>
      <c r="E63" s="90">
        <v>2</v>
      </c>
      <c r="F63" s="90">
        <v>1</v>
      </c>
      <c r="G63" s="15">
        <f t="shared" si="5"/>
        <v>6</v>
      </c>
      <c r="H63" s="27" t="s">
        <v>14</v>
      </c>
      <c r="I63" s="27">
        <v>5</v>
      </c>
      <c r="J63" s="27" t="s">
        <v>15</v>
      </c>
      <c r="K63" s="15">
        <f t="shared" si="4"/>
        <v>30</v>
      </c>
      <c r="L63" s="27" t="s">
        <v>15</v>
      </c>
      <c r="M63" s="27">
        <v>12</v>
      </c>
      <c r="N63" s="205"/>
      <c r="O63" s="17"/>
      <c r="P63" s="142"/>
      <c r="Q63" s="17"/>
      <c r="R63" s="139"/>
    </row>
    <row r="64" spans="1:52" s="1" customFormat="1" ht="15.75" customHeight="1">
      <c r="A64" s="109">
        <v>9</v>
      </c>
      <c r="B64" s="81" t="s">
        <v>26</v>
      </c>
      <c r="C64" s="90">
        <v>2</v>
      </c>
      <c r="D64" s="90"/>
      <c r="E64" s="90"/>
      <c r="F64" s="90"/>
      <c r="G64" s="15">
        <f t="shared" si="5"/>
        <v>2</v>
      </c>
      <c r="H64" s="27" t="s">
        <v>14</v>
      </c>
      <c r="I64" s="27">
        <v>5</v>
      </c>
      <c r="J64" s="27" t="s">
        <v>15</v>
      </c>
      <c r="K64" s="15">
        <f t="shared" si="4"/>
        <v>10</v>
      </c>
      <c r="L64" s="27" t="s">
        <v>15</v>
      </c>
      <c r="M64" s="27">
        <v>12</v>
      </c>
      <c r="N64" s="205"/>
      <c r="O64" s="17"/>
      <c r="P64" s="142"/>
      <c r="Q64" s="17"/>
      <c r="R64" s="139"/>
    </row>
    <row r="65" spans="1:18" s="1" customFormat="1" ht="15.75" customHeight="1">
      <c r="A65" s="109">
        <v>10</v>
      </c>
      <c r="B65" s="81" t="s">
        <v>27</v>
      </c>
      <c r="C65" s="90">
        <v>1</v>
      </c>
      <c r="D65" s="90"/>
      <c r="E65" s="90"/>
      <c r="F65" s="90"/>
      <c r="G65" s="15">
        <f t="shared" si="5"/>
        <v>1</v>
      </c>
      <c r="H65" s="27" t="s">
        <v>14</v>
      </c>
      <c r="I65" s="27">
        <v>5</v>
      </c>
      <c r="J65" s="27" t="s">
        <v>15</v>
      </c>
      <c r="K65" s="15">
        <f t="shared" si="4"/>
        <v>5</v>
      </c>
      <c r="L65" s="27" t="s">
        <v>15</v>
      </c>
      <c r="M65" s="27">
        <v>12</v>
      </c>
      <c r="N65" s="205"/>
      <c r="O65" s="17"/>
      <c r="P65" s="142"/>
      <c r="Q65" s="17"/>
      <c r="R65" s="139"/>
    </row>
    <row r="66" spans="1:18" s="1" customFormat="1" ht="15.75" customHeight="1">
      <c r="A66" s="109">
        <v>11</v>
      </c>
      <c r="B66" s="81" t="s">
        <v>28</v>
      </c>
      <c r="C66" s="90">
        <v>2</v>
      </c>
      <c r="D66" s="90"/>
      <c r="E66" s="90"/>
      <c r="F66" s="90"/>
      <c r="G66" s="15">
        <f t="shared" si="5"/>
        <v>2</v>
      </c>
      <c r="H66" s="27" t="s">
        <v>14</v>
      </c>
      <c r="I66" s="27">
        <v>5</v>
      </c>
      <c r="J66" s="27" t="s">
        <v>15</v>
      </c>
      <c r="K66" s="15">
        <f t="shared" si="4"/>
        <v>10</v>
      </c>
      <c r="L66" s="27" t="s">
        <v>15</v>
      </c>
      <c r="M66" s="27">
        <v>12</v>
      </c>
      <c r="N66" s="205"/>
      <c r="O66" s="17"/>
      <c r="P66" s="142"/>
      <c r="Q66" s="17"/>
      <c r="R66" s="139"/>
    </row>
    <row r="67" spans="1:18" s="1" customFormat="1" ht="15.75" customHeight="1">
      <c r="A67" s="109">
        <v>12</v>
      </c>
      <c r="B67" s="81" t="s">
        <v>29</v>
      </c>
      <c r="C67" s="90">
        <v>1</v>
      </c>
      <c r="D67" s="90"/>
      <c r="E67" s="90"/>
      <c r="F67" s="90"/>
      <c r="G67" s="15">
        <f t="shared" si="5"/>
        <v>1</v>
      </c>
      <c r="H67" s="27" t="s">
        <v>14</v>
      </c>
      <c r="I67" s="27">
        <v>5</v>
      </c>
      <c r="J67" s="27" t="s">
        <v>15</v>
      </c>
      <c r="K67" s="15">
        <f t="shared" si="4"/>
        <v>5</v>
      </c>
      <c r="L67" s="27" t="s">
        <v>15</v>
      </c>
      <c r="M67" s="27">
        <v>12</v>
      </c>
      <c r="N67" s="205"/>
      <c r="O67" s="17"/>
      <c r="P67" s="142"/>
      <c r="Q67" s="17"/>
      <c r="R67" s="139"/>
    </row>
    <row r="68" spans="1:18" s="1" customFormat="1" ht="15.75" customHeight="1">
      <c r="A68" s="109">
        <v>13</v>
      </c>
      <c r="B68" s="81" t="s">
        <v>30</v>
      </c>
      <c r="C68" s="90">
        <v>1</v>
      </c>
      <c r="D68" s="90"/>
      <c r="E68" s="90"/>
      <c r="F68" s="90"/>
      <c r="G68" s="15">
        <f t="shared" si="5"/>
        <v>1</v>
      </c>
      <c r="H68" s="27" t="s">
        <v>14</v>
      </c>
      <c r="I68" s="27">
        <v>5</v>
      </c>
      <c r="J68" s="27" t="s">
        <v>15</v>
      </c>
      <c r="K68" s="15">
        <f t="shared" si="4"/>
        <v>5</v>
      </c>
      <c r="L68" s="27" t="s">
        <v>15</v>
      </c>
      <c r="M68" s="27">
        <v>12</v>
      </c>
      <c r="N68" s="205"/>
      <c r="O68" s="17"/>
      <c r="P68" s="142"/>
      <c r="Q68" s="17"/>
      <c r="R68" s="139"/>
    </row>
    <row r="69" spans="1:18" s="1" customFormat="1" ht="15.75" customHeight="1">
      <c r="A69" s="109">
        <v>14</v>
      </c>
      <c r="B69" s="81" t="s">
        <v>31</v>
      </c>
      <c r="C69" s="90">
        <v>3</v>
      </c>
      <c r="D69" s="90">
        <v>2</v>
      </c>
      <c r="E69" s="90">
        <v>1</v>
      </c>
      <c r="F69" s="90">
        <v>2</v>
      </c>
      <c r="G69" s="15">
        <f t="shared" si="5"/>
        <v>8</v>
      </c>
      <c r="H69" s="27" t="s">
        <v>14</v>
      </c>
      <c r="I69" s="27">
        <v>5</v>
      </c>
      <c r="J69" s="27" t="s">
        <v>15</v>
      </c>
      <c r="K69" s="15">
        <f t="shared" si="4"/>
        <v>40</v>
      </c>
      <c r="L69" s="27" t="s">
        <v>15</v>
      </c>
      <c r="M69" s="27">
        <v>12</v>
      </c>
      <c r="N69" s="205"/>
      <c r="O69" s="17"/>
      <c r="P69" s="142"/>
      <c r="Q69" s="17"/>
      <c r="R69" s="139"/>
    </row>
    <row r="70" spans="1:18" s="1" customFormat="1" ht="15.75" customHeight="1">
      <c r="A70" s="109">
        <v>15</v>
      </c>
      <c r="B70" s="81" t="s">
        <v>32</v>
      </c>
      <c r="C70" s="90">
        <v>1</v>
      </c>
      <c r="D70" s="90"/>
      <c r="E70" s="90"/>
      <c r="F70" s="90"/>
      <c r="G70" s="15">
        <f t="shared" si="5"/>
        <v>1</v>
      </c>
      <c r="H70" s="27" t="s">
        <v>14</v>
      </c>
      <c r="I70" s="27">
        <v>5</v>
      </c>
      <c r="J70" s="27" t="s">
        <v>15</v>
      </c>
      <c r="K70" s="15">
        <f t="shared" si="4"/>
        <v>5</v>
      </c>
      <c r="L70" s="27" t="s">
        <v>15</v>
      </c>
      <c r="M70" s="27">
        <v>12</v>
      </c>
      <c r="N70" s="205"/>
      <c r="O70" s="17"/>
      <c r="P70" s="142"/>
      <c r="Q70" s="17"/>
      <c r="R70" s="139"/>
    </row>
    <row r="71" spans="1:18" s="1" customFormat="1" ht="15.75" customHeight="1">
      <c r="A71" s="109">
        <v>16</v>
      </c>
      <c r="B71" s="81" t="s">
        <v>33</v>
      </c>
      <c r="C71" s="90">
        <v>1</v>
      </c>
      <c r="D71" s="90"/>
      <c r="E71" s="90"/>
      <c r="F71" s="90"/>
      <c r="G71" s="15">
        <f t="shared" si="5"/>
        <v>1</v>
      </c>
      <c r="H71" s="27" t="s">
        <v>14</v>
      </c>
      <c r="I71" s="27">
        <v>5</v>
      </c>
      <c r="J71" s="27" t="s">
        <v>15</v>
      </c>
      <c r="K71" s="15">
        <f t="shared" si="4"/>
        <v>5</v>
      </c>
      <c r="L71" s="27" t="s">
        <v>15</v>
      </c>
      <c r="M71" s="27">
        <v>12</v>
      </c>
      <c r="N71" s="205"/>
      <c r="O71" s="17"/>
      <c r="P71" s="142"/>
      <c r="Q71" s="17"/>
      <c r="R71" s="139"/>
    </row>
    <row r="72" spans="1:18" s="1" customFormat="1" ht="15.75" customHeight="1">
      <c r="A72" s="109">
        <v>17</v>
      </c>
      <c r="B72" s="81" t="s">
        <v>34</v>
      </c>
      <c r="C72" s="90">
        <v>1</v>
      </c>
      <c r="D72" s="90"/>
      <c r="E72" s="90"/>
      <c r="F72" s="90"/>
      <c r="G72" s="15">
        <f t="shared" si="5"/>
        <v>1</v>
      </c>
      <c r="H72" s="27" t="s">
        <v>14</v>
      </c>
      <c r="I72" s="27">
        <v>5</v>
      </c>
      <c r="J72" s="27" t="s">
        <v>15</v>
      </c>
      <c r="K72" s="15">
        <f t="shared" si="4"/>
        <v>5</v>
      </c>
      <c r="L72" s="27" t="s">
        <v>15</v>
      </c>
      <c r="M72" s="27">
        <v>12</v>
      </c>
      <c r="N72" s="205"/>
      <c r="O72" s="17"/>
      <c r="P72" s="142"/>
      <c r="Q72" s="17"/>
      <c r="R72" s="139"/>
    </row>
    <row r="73" spans="1:18" s="1" customFormat="1" ht="15.75" customHeight="1">
      <c r="A73" s="109">
        <v>18</v>
      </c>
      <c r="B73" s="81" t="s">
        <v>35</v>
      </c>
      <c r="C73" s="90">
        <v>1</v>
      </c>
      <c r="D73" s="90"/>
      <c r="E73" s="90"/>
      <c r="F73" s="90"/>
      <c r="G73" s="15">
        <f t="shared" si="5"/>
        <v>1</v>
      </c>
      <c r="H73" s="27" t="s">
        <v>14</v>
      </c>
      <c r="I73" s="27">
        <v>5</v>
      </c>
      <c r="J73" s="27" t="s">
        <v>15</v>
      </c>
      <c r="K73" s="15">
        <f t="shared" si="4"/>
        <v>5</v>
      </c>
      <c r="L73" s="27" t="s">
        <v>15</v>
      </c>
      <c r="M73" s="27">
        <v>12</v>
      </c>
      <c r="N73" s="205"/>
      <c r="O73" s="17"/>
      <c r="P73" s="142"/>
      <c r="Q73" s="17"/>
      <c r="R73" s="139"/>
    </row>
    <row r="74" spans="1:18" s="1" customFormat="1" ht="15.75" customHeight="1">
      <c r="A74" s="109">
        <v>19</v>
      </c>
      <c r="B74" s="81" t="s">
        <v>36</v>
      </c>
      <c r="C74" s="90">
        <v>3</v>
      </c>
      <c r="D74" s="90"/>
      <c r="E74" s="90"/>
      <c r="F74" s="90"/>
      <c r="G74" s="15">
        <f t="shared" si="5"/>
        <v>3</v>
      </c>
      <c r="H74" s="27" t="s">
        <v>14</v>
      </c>
      <c r="I74" s="27">
        <v>5</v>
      </c>
      <c r="J74" s="27" t="s">
        <v>15</v>
      </c>
      <c r="K74" s="15">
        <f t="shared" si="4"/>
        <v>15</v>
      </c>
      <c r="L74" s="27" t="s">
        <v>15</v>
      </c>
      <c r="M74" s="27">
        <v>12</v>
      </c>
      <c r="N74" s="205"/>
      <c r="O74" s="17"/>
      <c r="P74" s="142"/>
      <c r="Q74" s="17"/>
      <c r="R74" s="139"/>
    </row>
    <row r="75" spans="1:18" s="1" customFormat="1" ht="15.75" customHeight="1">
      <c r="A75" s="109">
        <v>20</v>
      </c>
      <c r="B75" s="81" t="s">
        <v>37</v>
      </c>
      <c r="C75" s="90">
        <v>4</v>
      </c>
      <c r="D75" s="90">
        <v>2</v>
      </c>
      <c r="E75" s="90">
        <v>1</v>
      </c>
      <c r="F75" s="90">
        <v>4</v>
      </c>
      <c r="G75" s="15">
        <f t="shared" si="5"/>
        <v>11</v>
      </c>
      <c r="H75" s="27" t="s">
        <v>14</v>
      </c>
      <c r="I75" s="27">
        <v>5</v>
      </c>
      <c r="J75" s="27" t="s">
        <v>15</v>
      </c>
      <c r="K75" s="15">
        <f t="shared" si="4"/>
        <v>55</v>
      </c>
      <c r="L75" s="27" t="s">
        <v>15</v>
      </c>
      <c r="M75" s="27">
        <v>12</v>
      </c>
      <c r="N75" s="205"/>
      <c r="O75" s="17"/>
      <c r="P75" s="142"/>
      <c r="Q75" s="17"/>
      <c r="R75" s="139"/>
    </row>
    <row r="76" spans="1:18" s="1" customFormat="1" ht="15.75" customHeight="1">
      <c r="A76" s="109">
        <v>21</v>
      </c>
      <c r="B76" s="81" t="s">
        <v>38</v>
      </c>
      <c r="C76" s="90">
        <v>2</v>
      </c>
      <c r="D76" s="90"/>
      <c r="E76" s="90"/>
      <c r="F76" s="90"/>
      <c r="G76" s="15">
        <f t="shared" si="5"/>
        <v>2</v>
      </c>
      <c r="H76" s="27" t="s">
        <v>14</v>
      </c>
      <c r="I76" s="27">
        <v>5</v>
      </c>
      <c r="J76" s="27" t="s">
        <v>15</v>
      </c>
      <c r="K76" s="15">
        <f t="shared" si="4"/>
        <v>10</v>
      </c>
      <c r="L76" s="27" t="s">
        <v>15</v>
      </c>
      <c r="M76" s="27">
        <v>12</v>
      </c>
      <c r="N76" s="205"/>
      <c r="O76" s="17"/>
      <c r="P76" s="142"/>
      <c r="Q76" s="17"/>
      <c r="R76" s="139"/>
    </row>
    <row r="77" spans="1:18" s="1" customFormat="1" ht="15.75" customHeight="1">
      <c r="A77" s="109">
        <v>22</v>
      </c>
      <c r="B77" s="81" t="s">
        <v>39</v>
      </c>
      <c r="C77" s="90">
        <v>5</v>
      </c>
      <c r="D77" s="90"/>
      <c r="E77" s="90">
        <v>1</v>
      </c>
      <c r="F77" s="90">
        <v>2</v>
      </c>
      <c r="G77" s="15">
        <f t="shared" si="5"/>
        <v>8</v>
      </c>
      <c r="H77" s="27" t="s">
        <v>14</v>
      </c>
      <c r="I77" s="27">
        <v>5</v>
      </c>
      <c r="J77" s="27" t="s">
        <v>15</v>
      </c>
      <c r="K77" s="15">
        <f t="shared" si="4"/>
        <v>40</v>
      </c>
      <c r="L77" s="27" t="s">
        <v>15</v>
      </c>
      <c r="M77" s="27">
        <v>12</v>
      </c>
      <c r="N77" s="205"/>
      <c r="O77" s="17"/>
      <c r="P77" s="142"/>
      <c r="Q77" s="17"/>
      <c r="R77" s="139"/>
    </row>
    <row r="78" spans="1:18" s="1" customFormat="1" ht="15.75" customHeight="1">
      <c r="A78" s="109">
        <v>23</v>
      </c>
      <c r="B78" s="81" t="s">
        <v>40</v>
      </c>
      <c r="C78" s="90">
        <v>4</v>
      </c>
      <c r="D78" s="90">
        <v>2</v>
      </c>
      <c r="E78" s="90">
        <v>1</v>
      </c>
      <c r="F78" s="90">
        <v>3</v>
      </c>
      <c r="G78" s="15">
        <f t="shared" si="5"/>
        <v>10</v>
      </c>
      <c r="H78" s="27" t="s">
        <v>14</v>
      </c>
      <c r="I78" s="27">
        <v>5</v>
      </c>
      <c r="J78" s="27" t="s">
        <v>15</v>
      </c>
      <c r="K78" s="15">
        <f t="shared" si="4"/>
        <v>50</v>
      </c>
      <c r="L78" s="27" t="s">
        <v>15</v>
      </c>
      <c r="M78" s="27">
        <v>12</v>
      </c>
      <c r="N78" s="205"/>
      <c r="O78" s="17"/>
      <c r="P78" s="142"/>
      <c r="Q78" s="17"/>
      <c r="R78" s="139"/>
    </row>
    <row r="79" spans="1:18" s="1" customFormat="1" ht="15.75" customHeight="1">
      <c r="A79" s="109">
        <v>24</v>
      </c>
      <c r="B79" s="81" t="s">
        <v>263</v>
      </c>
      <c r="C79" s="90">
        <v>5</v>
      </c>
      <c r="D79" s="90">
        <v>1</v>
      </c>
      <c r="E79" s="90">
        <v>2</v>
      </c>
      <c r="F79" s="90">
        <v>2</v>
      </c>
      <c r="G79" s="15">
        <f t="shared" si="5"/>
        <v>10</v>
      </c>
      <c r="H79" s="27" t="s">
        <v>14</v>
      </c>
      <c r="I79" s="27">
        <v>5</v>
      </c>
      <c r="J79" s="27" t="s">
        <v>15</v>
      </c>
      <c r="K79" s="15">
        <f t="shared" si="4"/>
        <v>50</v>
      </c>
      <c r="L79" s="27" t="s">
        <v>15</v>
      </c>
      <c r="M79" s="27">
        <v>12</v>
      </c>
      <c r="N79" s="205"/>
      <c r="O79" s="17"/>
      <c r="P79" s="142"/>
      <c r="Q79" s="17"/>
      <c r="R79" s="139"/>
    </row>
    <row r="80" spans="1:18" s="1" customFormat="1" ht="15.75" customHeight="1">
      <c r="A80" s="109">
        <v>25</v>
      </c>
      <c r="B80" s="81" t="s">
        <v>41</v>
      </c>
      <c r="C80" s="90">
        <v>3</v>
      </c>
      <c r="D80" s="90"/>
      <c r="E80" s="90"/>
      <c r="F80" s="90"/>
      <c r="G80" s="15">
        <f t="shared" si="5"/>
        <v>3</v>
      </c>
      <c r="H80" s="27" t="s">
        <v>14</v>
      </c>
      <c r="I80" s="27">
        <v>5</v>
      </c>
      <c r="J80" s="27" t="s">
        <v>15</v>
      </c>
      <c r="K80" s="15">
        <f t="shared" si="4"/>
        <v>15</v>
      </c>
      <c r="L80" s="27" t="s">
        <v>15</v>
      </c>
      <c r="M80" s="27">
        <v>12</v>
      </c>
      <c r="N80" s="205"/>
      <c r="O80" s="17"/>
      <c r="P80" s="142"/>
      <c r="Q80" s="17"/>
      <c r="R80" s="139"/>
    </row>
    <row r="81" spans="1:18" s="1" customFormat="1" ht="15.75" customHeight="1">
      <c r="A81" s="109">
        <v>26</v>
      </c>
      <c r="B81" s="81" t="s">
        <v>42</v>
      </c>
      <c r="C81" s="90">
        <v>3</v>
      </c>
      <c r="D81" s="90"/>
      <c r="E81" s="90"/>
      <c r="F81" s="90"/>
      <c r="G81" s="15">
        <f t="shared" si="5"/>
        <v>3</v>
      </c>
      <c r="H81" s="27" t="s">
        <v>14</v>
      </c>
      <c r="I81" s="27">
        <v>5</v>
      </c>
      <c r="J81" s="27" t="s">
        <v>15</v>
      </c>
      <c r="K81" s="15">
        <f t="shared" si="4"/>
        <v>15</v>
      </c>
      <c r="L81" s="27" t="s">
        <v>15</v>
      </c>
      <c r="M81" s="27">
        <v>12</v>
      </c>
      <c r="N81" s="205"/>
      <c r="O81" s="17"/>
      <c r="P81" s="142"/>
      <c r="Q81" s="17"/>
      <c r="R81" s="139"/>
    </row>
    <row r="82" spans="1:18" s="1" customFormat="1" ht="15.75" customHeight="1">
      <c r="A82" s="109">
        <v>27</v>
      </c>
      <c r="B82" s="81" t="s">
        <v>43</v>
      </c>
      <c r="C82" s="90">
        <v>4</v>
      </c>
      <c r="D82" s="90">
        <v>2</v>
      </c>
      <c r="E82" s="90">
        <v>2</v>
      </c>
      <c r="F82" s="90">
        <v>3</v>
      </c>
      <c r="G82" s="15">
        <f t="shared" si="5"/>
        <v>11</v>
      </c>
      <c r="H82" s="27" t="s">
        <v>14</v>
      </c>
      <c r="I82" s="27">
        <v>5</v>
      </c>
      <c r="J82" s="27" t="s">
        <v>15</v>
      </c>
      <c r="K82" s="15">
        <f t="shared" si="4"/>
        <v>55</v>
      </c>
      <c r="L82" s="27" t="s">
        <v>15</v>
      </c>
      <c r="M82" s="27">
        <v>12</v>
      </c>
      <c r="N82" s="205"/>
      <c r="O82" s="17"/>
      <c r="P82" s="142"/>
      <c r="Q82" s="17"/>
      <c r="R82" s="139"/>
    </row>
    <row r="83" spans="1:18" s="1" customFormat="1" ht="15.75" customHeight="1">
      <c r="A83" s="109">
        <v>28</v>
      </c>
      <c r="B83" s="81" t="s">
        <v>44</v>
      </c>
      <c r="C83" s="90">
        <v>4</v>
      </c>
      <c r="D83" s="90">
        <v>1</v>
      </c>
      <c r="E83" s="90">
        <v>1</v>
      </c>
      <c r="F83" s="90">
        <v>1</v>
      </c>
      <c r="G83" s="15">
        <f t="shared" si="5"/>
        <v>7</v>
      </c>
      <c r="H83" s="27" t="s">
        <v>14</v>
      </c>
      <c r="I83" s="27">
        <v>5</v>
      </c>
      <c r="J83" s="27" t="s">
        <v>15</v>
      </c>
      <c r="K83" s="15">
        <f t="shared" si="4"/>
        <v>35</v>
      </c>
      <c r="L83" s="27" t="s">
        <v>15</v>
      </c>
      <c r="M83" s="27">
        <v>12</v>
      </c>
      <c r="N83" s="205"/>
      <c r="O83" s="17"/>
      <c r="P83" s="142"/>
      <c r="Q83" s="17"/>
      <c r="R83" s="139"/>
    </row>
    <row r="84" spans="1:18" s="1" customFormat="1" ht="15.75" customHeight="1">
      <c r="A84" s="109">
        <v>29</v>
      </c>
      <c r="B84" s="81" t="s">
        <v>45</v>
      </c>
      <c r="C84" s="90">
        <v>4</v>
      </c>
      <c r="D84" s="90">
        <v>1</v>
      </c>
      <c r="E84" s="90">
        <v>1</v>
      </c>
      <c r="F84" s="90">
        <v>1</v>
      </c>
      <c r="G84" s="15">
        <f t="shared" si="5"/>
        <v>7</v>
      </c>
      <c r="H84" s="27" t="s">
        <v>14</v>
      </c>
      <c r="I84" s="27">
        <v>5</v>
      </c>
      <c r="J84" s="27" t="s">
        <v>15</v>
      </c>
      <c r="K84" s="15">
        <f t="shared" si="4"/>
        <v>35</v>
      </c>
      <c r="L84" s="27" t="s">
        <v>15</v>
      </c>
      <c r="M84" s="27">
        <v>12</v>
      </c>
      <c r="N84" s="205"/>
      <c r="O84" s="17"/>
      <c r="P84" s="142"/>
      <c r="Q84" s="17"/>
      <c r="R84" s="139"/>
    </row>
    <row r="85" spans="1:18" s="1" customFormat="1" ht="15.75" customHeight="1">
      <c r="A85" s="109">
        <v>30</v>
      </c>
      <c r="B85" s="81" t="s">
        <v>46</v>
      </c>
      <c r="C85" s="90">
        <v>5</v>
      </c>
      <c r="D85" s="90">
        <v>1</v>
      </c>
      <c r="E85" s="90">
        <v>2</v>
      </c>
      <c r="F85" s="90">
        <v>3</v>
      </c>
      <c r="G85" s="15">
        <f t="shared" si="5"/>
        <v>11</v>
      </c>
      <c r="H85" s="27" t="s">
        <v>14</v>
      </c>
      <c r="I85" s="27">
        <v>5</v>
      </c>
      <c r="J85" s="27" t="s">
        <v>15</v>
      </c>
      <c r="K85" s="15">
        <f t="shared" si="4"/>
        <v>55</v>
      </c>
      <c r="L85" s="27" t="s">
        <v>15</v>
      </c>
      <c r="M85" s="27">
        <v>12</v>
      </c>
      <c r="N85" s="205"/>
      <c r="O85" s="17"/>
      <c r="P85" s="142"/>
      <c r="Q85" s="17"/>
      <c r="R85" s="139"/>
    </row>
    <row r="86" spans="1:18" s="1" customFormat="1" ht="15.75" customHeight="1">
      <c r="A86" s="109">
        <v>31</v>
      </c>
      <c r="B86" s="81" t="s">
        <v>47</v>
      </c>
      <c r="C86" s="90">
        <v>3</v>
      </c>
      <c r="D86" s="90">
        <v>2</v>
      </c>
      <c r="E86" s="90">
        <v>1</v>
      </c>
      <c r="F86" s="90">
        <v>3</v>
      </c>
      <c r="G86" s="15">
        <f t="shared" si="5"/>
        <v>9</v>
      </c>
      <c r="H86" s="27" t="s">
        <v>14</v>
      </c>
      <c r="I86" s="27">
        <v>5</v>
      </c>
      <c r="J86" s="27" t="s">
        <v>15</v>
      </c>
      <c r="K86" s="15">
        <f t="shared" si="4"/>
        <v>45</v>
      </c>
      <c r="L86" s="27" t="s">
        <v>15</v>
      </c>
      <c r="M86" s="27">
        <v>12</v>
      </c>
      <c r="N86" s="205"/>
      <c r="O86" s="17"/>
      <c r="P86" s="142"/>
      <c r="Q86" s="17"/>
      <c r="R86" s="139"/>
    </row>
    <row r="87" spans="1:18" s="1" customFormat="1" ht="15.75" customHeight="1">
      <c r="A87" s="109">
        <v>32</v>
      </c>
      <c r="B87" s="81" t="s">
        <v>48</v>
      </c>
      <c r="C87" s="90">
        <v>2</v>
      </c>
      <c r="D87" s="90">
        <v>2</v>
      </c>
      <c r="E87" s="90">
        <v>1</v>
      </c>
      <c r="F87" s="90">
        <v>2</v>
      </c>
      <c r="G87" s="15">
        <f t="shared" si="5"/>
        <v>7</v>
      </c>
      <c r="H87" s="27" t="s">
        <v>14</v>
      </c>
      <c r="I87" s="27">
        <v>5</v>
      </c>
      <c r="J87" s="27" t="s">
        <v>15</v>
      </c>
      <c r="K87" s="15">
        <f t="shared" si="4"/>
        <v>35</v>
      </c>
      <c r="L87" s="27" t="s">
        <v>15</v>
      </c>
      <c r="M87" s="27">
        <v>12</v>
      </c>
      <c r="N87" s="205"/>
      <c r="O87" s="17"/>
      <c r="P87" s="142"/>
      <c r="Q87" s="17"/>
      <c r="R87" s="139"/>
    </row>
    <row r="88" spans="1:18" s="1" customFormat="1" ht="15.75" customHeight="1">
      <c r="A88" s="109">
        <v>33</v>
      </c>
      <c r="B88" s="81" t="s">
        <v>296</v>
      </c>
      <c r="C88" s="90">
        <v>2</v>
      </c>
      <c r="D88" s="90"/>
      <c r="E88" s="90"/>
      <c r="F88" s="90"/>
      <c r="G88" s="15">
        <f t="shared" si="5"/>
        <v>2</v>
      </c>
      <c r="H88" s="27" t="s">
        <v>14</v>
      </c>
      <c r="I88" s="27">
        <v>5</v>
      </c>
      <c r="J88" s="27" t="s">
        <v>15</v>
      </c>
      <c r="K88" s="15">
        <f t="shared" si="4"/>
        <v>10</v>
      </c>
      <c r="L88" s="27" t="s">
        <v>15</v>
      </c>
      <c r="M88" s="27">
        <v>12</v>
      </c>
      <c r="N88" s="205"/>
      <c r="O88" s="17"/>
      <c r="P88" s="142"/>
      <c r="Q88" s="17"/>
      <c r="R88" s="139"/>
    </row>
    <row r="89" spans="1:18" s="1" customFormat="1" ht="15.75" customHeight="1">
      <c r="A89" s="109">
        <v>34</v>
      </c>
      <c r="B89" s="81" t="s">
        <v>105</v>
      </c>
      <c r="C89" s="90">
        <v>5</v>
      </c>
      <c r="D89" s="90"/>
      <c r="E89" s="90"/>
      <c r="F89" s="90"/>
      <c r="G89" s="15">
        <f t="shared" si="5"/>
        <v>5</v>
      </c>
      <c r="H89" s="27" t="s">
        <v>14</v>
      </c>
      <c r="I89" s="27">
        <v>5</v>
      </c>
      <c r="J89" s="27" t="s">
        <v>15</v>
      </c>
      <c r="K89" s="15">
        <f t="shared" si="4"/>
        <v>25</v>
      </c>
      <c r="L89" s="27" t="s">
        <v>15</v>
      </c>
      <c r="M89" s="27">
        <v>12</v>
      </c>
      <c r="N89" s="205"/>
      <c r="O89" s="17"/>
      <c r="P89" s="142"/>
      <c r="Q89" s="17"/>
      <c r="R89" s="139"/>
    </row>
    <row r="90" spans="1:18" s="1" customFormat="1" ht="15.75" customHeight="1">
      <c r="A90" s="109">
        <v>35</v>
      </c>
      <c r="B90" s="81" t="s">
        <v>49</v>
      </c>
      <c r="C90" s="90">
        <v>3</v>
      </c>
      <c r="D90" s="90"/>
      <c r="E90" s="90"/>
      <c r="F90" s="90"/>
      <c r="G90" s="15">
        <f t="shared" si="5"/>
        <v>3</v>
      </c>
      <c r="H90" s="27" t="s">
        <v>14</v>
      </c>
      <c r="I90" s="27">
        <v>5</v>
      </c>
      <c r="J90" s="27" t="s">
        <v>15</v>
      </c>
      <c r="K90" s="15">
        <f t="shared" si="4"/>
        <v>15</v>
      </c>
      <c r="L90" s="27" t="s">
        <v>15</v>
      </c>
      <c r="M90" s="27">
        <v>12</v>
      </c>
      <c r="N90" s="205"/>
      <c r="O90" s="17"/>
      <c r="P90" s="142"/>
      <c r="Q90" s="17"/>
      <c r="R90" s="139"/>
    </row>
    <row r="91" spans="1:18" s="1" customFormat="1" ht="15.75" customHeight="1">
      <c r="A91" s="109">
        <v>36</v>
      </c>
      <c r="B91" s="81" t="s">
        <v>50</v>
      </c>
      <c r="C91" s="90">
        <v>7</v>
      </c>
      <c r="D91" s="90">
        <v>2</v>
      </c>
      <c r="E91" s="90">
        <v>3</v>
      </c>
      <c r="F91" s="90">
        <v>3</v>
      </c>
      <c r="G91" s="15">
        <f t="shared" si="5"/>
        <v>15</v>
      </c>
      <c r="H91" s="27" t="s">
        <v>14</v>
      </c>
      <c r="I91" s="27">
        <v>5</v>
      </c>
      <c r="J91" s="27" t="s">
        <v>15</v>
      </c>
      <c r="K91" s="15">
        <f t="shared" si="4"/>
        <v>75</v>
      </c>
      <c r="L91" s="27" t="s">
        <v>15</v>
      </c>
      <c r="M91" s="27">
        <v>12</v>
      </c>
      <c r="N91" s="205"/>
      <c r="O91" s="17"/>
      <c r="P91" s="142"/>
      <c r="Q91" s="17"/>
      <c r="R91" s="139"/>
    </row>
    <row r="92" spans="1:18" s="1" customFormat="1" ht="15.75" customHeight="1">
      <c r="A92" s="109">
        <v>37</v>
      </c>
      <c r="B92" s="81" t="s">
        <v>51</v>
      </c>
      <c r="C92" s="90">
        <v>3</v>
      </c>
      <c r="D92" s="90"/>
      <c r="E92" s="90"/>
      <c r="F92" s="90"/>
      <c r="G92" s="15">
        <f t="shared" si="5"/>
        <v>3</v>
      </c>
      <c r="H92" s="27" t="s">
        <v>14</v>
      </c>
      <c r="I92" s="27">
        <v>5</v>
      </c>
      <c r="J92" s="27" t="s">
        <v>15</v>
      </c>
      <c r="K92" s="15">
        <f t="shared" si="4"/>
        <v>15</v>
      </c>
      <c r="L92" s="27" t="s">
        <v>15</v>
      </c>
      <c r="M92" s="27">
        <v>12</v>
      </c>
      <c r="N92" s="205"/>
      <c r="O92" s="17"/>
      <c r="P92" s="142"/>
      <c r="Q92" s="17"/>
      <c r="R92" s="139"/>
    </row>
    <row r="93" spans="1:18" s="1" customFormat="1" ht="15.75" customHeight="1">
      <c r="A93" s="109">
        <v>38</v>
      </c>
      <c r="B93" s="81" t="s">
        <v>52</v>
      </c>
      <c r="C93" s="90">
        <v>5</v>
      </c>
      <c r="D93" s="90">
        <v>3</v>
      </c>
      <c r="E93" s="90">
        <v>2</v>
      </c>
      <c r="F93" s="90">
        <v>4</v>
      </c>
      <c r="G93" s="15">
        <f t="shared" si="5"/>
        <v>14</v>
      </c>
      <c r="H93" s="27" t="s">
        <v>14</v>
      </c>
      <c r="I93" s="27">
        <v>5</v>
      </c>
      <c r="J93" s="27" t="s">
        <v>15</v>
      </c>
      <c r="K93" s="15">
        <f t="shared" si="4"/>
        <v>70</v>
      </c>
      <c r="L93" s="27" t="s">
        <v>15</v>
      </c>
      <c r="M93" s="27">
        <v>12</v>
      </c>
      <c r="N93" s="205"/>
      <c r="O93" s="17"/>
      <c r="P93" s="142"/>
      <c r="Q93" s="17"/>
      <c r="R93" s="139"/>
    </row>
    <row r="94" spans="1:18" s="1" customFormat="1" ht="15.75" customHeight="1">
      <c r="A94" s="109">
        <v>39</v>
      </c>
      <c r="B94" s="81" t="s">
        <v>53</v>
      </c>
      <c r="C94" s="90">
        <v>5</v>
      </c>
      <c r="D94" s="90"/>
      <c r="E94" s="90"/>
      <c r="F94" s="90"/>
      <c r="G94" s="15">
        <f t="shared" si="5"/>
        <v>5</v>
      </c>
      <c r="H94" s="27" t="s">
        <v>14</v>
      </c>
      <c r="I94" s="27">
        <v>5</v>
      </c>
      <c r="J94" s="27" t="s">
        <v>15</v>
      </c>
      <c r="K94" s="15">
        <f t="shared" si="4"/>
        <v>25</v>
      </c>
      <c r="L94" s="27" t="s">
        <v>15</v>
      </c>
      <c r="M94" s="27">
        <v>12</v>
      </c>
      <c r="N94" s="205"/>
      <c r="O94" s="17"/>
      <c r="P94" s="142"/>
      <c r="Q94" s="17"/>
      <c r="R94" s="139"/>
    </row>
    <row r="95" spans="1:18" s="1" customFormat="1" ht="15.75" customHeight="1">
      <c r="A95" s="109">
        <v>40</v>
      </c>
      <c r="B95" s="81" t="s">
        <v>54</v>
      </c>
      <c r="C95" s="90">
        <v>1</v>
      </c>
      <c r="D95" s="90"/>
      <c r="E95" s="90"/>
      <c r="F95" s="90"/>
      <c r="G95" s="15">
        <f t="shared" si="5"/>
        <v>1</v>
      </c>
      <c r="H95" s="27" t="s">
        <v>14</v>
      </c>
      <c r="I95" s="27">
        <v>5</v>
      </c>
      <c r="J95" s="27" t="s">
        <v>15</v>
      </c>
      <c r="K95" s="15">
        <f t="shared" si="4"/>
        <v>5</v>
      </c>
      <c r="L95" s="27" t="s">
        <v>15</v>
      </c>
      <c r="M95" s="27">
        <v>12</v>
      </c>
      <c r="N95" s="205"/>
      <c r="O95" s="17"/>
      <c r="P95" s="142"/>
      <c r="Q95" s="17"/>
      <c r="R95" s="139"/>
    </row>
    <row r="96" spans="1:18" s="1" customFormat="1" ht="18.75" customHeight="1">
      <c r="A96" s="109">
        <v>41</v>
      </c>
      <c r="B96" s="81" t="s">
        <v>55</v>
      </c>
      <c r="C96" s="90">
        <v>2</v>
      </c>
      <c r="D96" s="90">
        <v>1</v>
      </c>
      <c r="E96" s="90">
        <v>2</v>
      </c>
      <c r="F96" s="90">
        <v>1</v>
      </c>
      <c r="G96" s="15">
        <f t="shared" si="5"/>
        <v>6</v>
      </c>
      <c r="H96" s="27" t="s">
        <v>14</v>
      </c>
      <c r="I96" s="27">
        <v>5</v>
      </c>
      <c r="J96" s="27" t="s">
        <v>15</v>
      </c>
      <c r="K96" s="15">
        <f t="shared" si="4"/>
        <v>30</v>
      </c>
      <c r="L96" s="27" t="s">
        <v>15</v>
      </c>
      <c r="M96" s="27">
        <v>12</v>
      </c>
      <c r="N96" s="205"/>
      <c r="O96" s="17"/>
      <c r="P96" s="142"/>
      <c r="Q96" s="17"/>
      <c r="R96" s="139"/>
    </row>
    <row r="97" spans="1:52" s="1" customFormat="1" ht="15.75" customHeight="1">
      <c r="A97" s="109">
        <v>42</v>
      </c>
      <c r="B97" s="81" t="s">
        <v>219</v>
      </c>
      <c r="C97" s="90">
        <v>1</v>
      </c>
      <c r="D97" s="90"/>
      <c r="E97" s="90"/>
      <c r="F97" s="90"/>
      <c r="G97" s="15">
        <f t="shared" si="5"/>
        <v>1</v>
      </c>
      <c r="H97" s="27" t="s">
        <v>14</v>
      </c>
      <c r="I97" s="27">
        <v>5</v>
      </c>
      <c r="J97" s="27" t="s">
        <v>15</v>
      </c>
      <c r="K97" s="15">
        <f t="shared" si="4"/>
        <v>5</v>
      </c>
      <c r="L97" s="27" t="s">
        <v>15</v>
      </c>
      <c r="M97" s="27">
        <v>12</v>
      </c>
      <c r="N97" s="205"/>
      <c r="O97" s="17"/>
      <c r="P97" s="142"/>
      <c r="Q97" s="17"/>
      <c r="R97" s="139"/>
    </row>
    <row r="98" spans="1:52" s="1" customFormat="1" ht="15.75" customHeight="1">
      <c r="A98" s="109">
        <v>43</v>
      </c>
      <c r="B98" s="81" t="s">
        <v>276</v>
      </c>
      <c r="C98" s="90">
        <v>1</v>
      </c>
      <c r="D98" s="90"/>
      <c r="E98" s="90"/>
      <c r="F98" s="90"/>
      <c r="G98" s="15">
        <f t="shared" si="5"/>
        <v>1</v>
      </c>
      <c r="H98" s="27" t="s">
        <v>14</v>
      </c>
      <c r="I98" s="27">
        <v>5</v>
      </c>
      <c r="J98" s="27" t="s">
        <v>15</v>
      </c>
      <c r="K98" s="15">
        <f t="shared" si="4"/>
        <v>5</v>
      </c>
      <c r="L98" s="27" t="s">
        <v>15</v>
      </c>
      <c r="M98" s="27">
        <v>12</v>
      </c>
      <c r="N98" s="205"/>
      <c r="O98" s="17"/>
      <c r="P98" s="142"/>
      <c r="Q98" s="17"/>
      <c r="R98" s="139"/>
    </row>
    <row r="99" spans="1:52" s="1" customFormat="1" ht="15.75" customHeight="1">
      <c r="A99" s="109">
        <v>44</v>
      </c>
      <c r="B99" s="81" t="s">
        <v>277</v>
      </c>
      <c r="C99" s="90">
        <v>1</v>
      </c>
      <c r="D99" s="90"/>
      <c r="E99" s="90"/>
      <c r="F99" s="90"/>
      <c r="G99" s="15">
        <f t="shared" si="5"/>
        <v>1</v>
      </c>
      <c r="H99" s="27" t="s">
        <v>14</v>
      </c>
      <c r="I99" s="27">
        <v>5</v>
      </c>
      <c r="J99" s="27" t="s">
        <v>15</v>
      </c>
      <c r="K99" s="15">
        <f t="shared" si="4"/>
        <v>5</v>
      </c>
      <c r="L99" s="27" t="s">
        <v>15</v>
      </c>
      <c r="M99" s="27">
        <v>12</v>
      </c>
      <c r="N99" s="205"/>
      <c r="O99" s="17"/>
      <c r="P99" s="142"/>
      <c r="Q99" s="17"/>
      <c r="R99" s="139"/>
    </row>
    <row r="100" spans="1:52" s="1" customFormat="1" ht="15.75" customHeight="1">
      <c r="A100" s="109">
        <v>45</v>
      </c>
      <c r="B100" s="81" t="s">
        <v>278</v>
      </c>
      <c r="C100" s="90">
        <v>1</v>
      </c>
      <c r="D100" s="90"/>
      <c r="E100" s="90"/>
      <c r="F100" s="90"/>
      <c r="G100" s="15">
        <f t="shared" si="5"/>
        <v>1</v>
      </c>
      <c r="H100" s="27" t="s">
        <v>14</v>
      </c>
      <c r="I100" s="27">
        <v>5</v>
      </c>
      <c r="J100" s="27" t="s">
        <v>15</v>
      </c>
      <c r="K100" s="15">
        <f t="shared" si="4"/>
        <v>5</v>
      </c>
      <c r="L100" s="27" t="s">
        <v>15</v>
      </c>
      <c r="M100" s="27">
        <v>12</v>
      </c>
      <c r="N100" s="205"/>
      <c r="O100" s="17"/>
      <c r="P100" s="142"/>
      <c r="Q100" s="17"/>
      <c r="R100" s="139"/>
    </row>
    <row r="101" spans="1:52" s="1" customFormat="1" ht="15.75" customHeight="1">
      <c r="A101" s="109">
        <v>46</v>
      </c>
      <c r="B101" s="81" t="s">
        <v>279</v>
      </c>
      <c r="C101" s="90">
        <v>1</v>
      </c>
      <c r="D101" s="90"/>
      <c r="E101" s="90"/>
      <c r="F101" s="90"/>
      <c r="G101" s="15">
        <f t="shared" si="5"/>
        <v>1</v>
      </c>
      <c r="H101" s="27" t="s">
        <v>14</v>
      </c>
      <c r="I101" s="27">
        <v>5</v>
      </c>
      <c r="J101" s="27" t="s">
        <v>15</v>
      </c>
      <c r="K101" s="15">
        <f t="shared" si="4"/>
        <v>5</v>
      </c>
      <c r="L101" s="27" t="s">
        <v>15</v>
      </c>
      <c r="M101" s="27">
        <v>12</v>
      </c>
      <c r="N101" s="205"/>
      <c r="O101" s="17"/>
      <c r="P101" s="142"/>
      <c r="Q101" s="17"/>
      <c r="R101" s="139"/>
    </row>
    <row r="102" spans="1:52" s="1" customFormat="1" ht="15.75" customHeight="1">
      <c r="A102" s="109">
        <v>47</v>
      </c>
      <c r="B102" s="81" t="s">
        <v>280</v>
      </c>
      <c r="C102" s="90">
        <v>1</v>
      </c>
      <c r="D102" s="90"/>
      <c r="E102" s="90"/>
      <c r="F102" s="90"/>
      <c r="G102" s="15">
        <f t="shared" si="5"/>
        <v>1</v>
      </c>
      <c r="H102" s="27" t="s">
        <v>14</v>
      </c>
      <c r="I102" s="27">
        <v>5</v>
      </c>
      <c r="J102" s="27" t="s">
        <v>15</v>
      </c>
      <c r="K102" s="15">
        <f t="shared" si="4"/>
        <v>5</v>
      </c>
      <c r="L102" s="27" t="s">
        <v>15</v>
      </c>
      <c r="M102" s="27">
        <v>12</v>
      </c>
      <c r="N102" s="205"/>
      <c r="O102" s="17"/>
      <c r="P102" s="142"/>
      <c r="Q102" s="17"/>
      <c r="R102" s="139"/>
    </row>
    <row r="103" spans="1:52" s="1" customFormat="1" ht="15.75" customHeight="1">
      <c r="A103" s="109">
        <v>48</v>
      </c>
      <c r="B103" s="81" t="s">
        <v>56</v>
      </c>
      <c r="C103" s="90">
        <v>1</v>
      </c>
      <c r="D103" s="90">
        <v>1</v>
      </c>
      <c r="E103" s="90">
        <v>1</v>
      </c>
      <c r="F103" s="90">
        <v>1</v>
      </c>
      <c r="G103" s="15">
        <f t="shared" si="5"/>
        <v>4</v>
      </c>
      <c r="H103" s="27" t="s">
        <v>14</v>
      </c>
      <c r="I103" s="27">
        <v>5</v>
      </c>
      <c r="J103" s="27" t="s">
        <v>15</v>
      </c>
      <c r="K103" s="15">
        <f t="shared" si="4"/>
        <v>20</v>
      </c>
      <c r="L103" s="27" t="s">
        <v>15</v>
      </c>
      <c r="M103" s="27">
        <v>12</v>
      </c>
      <c r="N103" s="205"/>
      <c r="O103" s="17"/>
      <c r="P103" s="142"/>
      <c r="Q103" s="17"/>
      <c r="R103" s="139"/>
    </row>
    <row r="104" spans="1:52" s="1" customFormat="1" ht="16.5" customHeight="1">
      <c r="A104" s="109">
        <v>49</v>
      </c>
      <c r="B104" s="81" t="s">
        <v>218</v>
      </c>
      <c r="C104" s="90">
        <v>2</v>
      </c>
      <c r="D104" s="90"/>
      <c r="E104" s="90"/>
      <c r="F104" s="90"/>
      <c r="G104" s="15">
        <f t="shared" si="5"/>
        <v>2</v>
      </c>
      <c r="H104" s="27" t="s">
        <v>14</v>
      </c>
      <c r="I104" s="27">
        <v>5</v>
      </c>
      <c r="J104" s="27" t="s">
        <v>15</v>
      </c>
      <c r="K104" s="15">
        <f t="shared" si="4"/>
        <v>10</v>
      </c>
      <c r="L104" s="27" t="s">
        <v>15</v>
      </c>
      <c r="M104" s="27">
        <v>12</v>
      </c>
      <c r="N104" s="205"/>
      <c r="O104" s="17"/>
      <c r="P104" s="142"/>
      <c r="Q104" s="17"/>
      <c r="R104" s="139"/>
    </row>
    <row r="105" spans="1:52" s="1" customFormat="1" ht="16.5" customHeight="1">
      <c r="A105" s="110">
        <v>50</v>
      </c>
      <c r="B105" s="81" t="s">
        <v>104</v>
      </c>
      <c r="C105" s="90">
        <v>1</v>
      </c>
      <c r="D105" s="90"/>
      <c r="E105" s="90"/>
      <c r="F105" s="90"/>
      <c r="G105" s="15">
        <f t="shared" si="5"/>
        <v>1</v>
      </c>
      <c r="H105" s="27" t="s">
        <v>14</v>
      </c>
      <c r="I105" s="27">
        <v>5</v>
      </c>
      <c r="J105" s="27" t="s">
        <v>15</v>
      </c>
      <c r="K105" s="15">
        <f t="shared" si="4"/>
        <v>5</v>
      </c>
      <c r="L105" s="27" t="s">
        <v>15</v>
      </c>
      <c r="M105" s="27">
        <v>12</v>
      </c>
      <c r="N105" s="206"/>
      <c r="O105" s="17"/>
      <c r="P105" s="142"/>
      <c r="Q105" s="17"/>
      <c r="R105" s="139"/>
    </row>
    <row r="106" spans="1:52" s="1" customFormat="1" ht="16.5" thickBot="1">
      <c r="A106" s="33"/>
      <c r="B106" s="35"/>
      <c r="C106" s="92"/>
      <c r="D106" s="92"/>
      <c r="E106" s="92"/>
      <c r="F106" s="92"/>
      <c r="G106" s="21"/>
      <c r="H106" s="21"/>
      <c r="I106" s="21"/>
      <c r="J106" s="21"/>
      <c r="K106" s="21"/>
      <c r="L106" s="21"/>
      <c r="M106" s="21"/>
      <c r="N106" s="63"/>
      <c r="O106" s="117" t="s">
        <v>177</v>
      </c>
      <c r="P106" s="118">
        <f>SUM(P56:P105)</f>
        <v>0</v>
      </c>
      <c r="Q106" s="119" t="s">
        <v>177</v>
      </c>
      <c r="R106" s="130">
        <f>SUM(R56:R105)</f>
        <v>0</v>
      </c>
    </row>
    <row r="107" spans="1:52" s="1" customFormat="1" ht="18.75">
      <c r="A107" s="18"/>
      <c r="B107" s="202" t="s">
        <v>260</v>
      </c>
      <c r="C107" s="202"/>
      <c r="D107" s="202"/>
      <c r="E107" s="202"/>
      <c r="F107" s="202"/>
      <c r="G107" s="202"/>
      <c r="H107" s="202"/>
      <c r="I107" s="20"/>
      <c r="J107" s="20"/>
      <c r="K107" s="20"/>
      <c r="L107" s="20"/>
      <c r="M107" s="20"/>
      <c r="N107" s="63"/>
      <c r="O107" s="22"/>
      <c r="P107" s="22"/>
      <c r="Q107" s="22"/>
      <c r="R107" s="4"/>
    </row>
    <row r="108" spans="1:52" s="25" customFormat="1" ht="45">
      <c r="A108" s="9" t="s">
        <v>176</v>
      </c>
      <c r="B108" s="6" t="s">
        <v>0</v>
      </c>
      <c r="C108" s="23" t="s">
        <v>179</v>
      </c>
      <c r="D108" s="10" t="s">
        <v>181</v>
      </c>
      <c r="E108" s="10" t="s">
        <v>180</v>
      </c>
      <c r="F108" s="10" t="s">
        <v>182</v>
      </c>
      <c r="G108" s="2" t="s">
        <v>1</v>
      </c>
      <c r="H108" s="2" t="s">
        <v>2</v>
      </c>
      <c r="I108" s="2" t="s">
        <v>3</v>
      </c>
      <c r="J108" s="2" t="s">
        <v>4</v>
      </c>
      <c r="K108" s="2" t="s">
        <v>5</v>
      </c>
      <c r="L108" s="2" t="s">
        <v>6</v>
      </c>
      <c r="M108" s="2" t="s">
        <v>97</v>
      </c>
      <c r="N108" s="61" t="s">
        <v>7</v>
      </c>
      <c r="O108" s="113" t="s">
        <v>8</v>
      </c>
      <c r="P108" s="113" t="s">
        <v>9</v>
      </c>
      <c r="Q108" s="2" t="s">
        <v>10</v>
      </c>
      <c r="R108" s="2" t="s">
        <v>175</v>
      </c>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row>
    <row r="109" spans="1:52" s="1" customFormat="1" ht="68.25" customHeight="1">
      <c r="A109" s="29">
        <v>1</v>
      </c>
      <c r="B109" s="81" t="s">
        <v>57</v>
      </c>
      <c r="C109" s="88">
        <v>5</v>
      </c>
      <c r="D109" s="89">
        <v>2</v>
      </c>
      <c r="E109" s="89"/>
      <c r="F109" s="89"/>
      <c r="G109" s="15">
        <f>SUM(C109:F109)</f>
        <v>7</v>
      </c>
      <c r="H109" s="27" t="s">
        <v>11</v>
      </c>
      <c r="I109" s="27">
        <v>20</v>
      </c>
      <c r="J109" s="27" t="s">
        <v>12</v>
      </c>
      <c r="K109" s="15">
        <f>G109*I109</f>
        <v>140</v>
      </c>
      <c r="L109" s="27" t="s">
        <v>12</v>
      </c>
      <c r="M109" s="27">
        <v>8</v>
      </c>
      <c r="N109" s="40" t="s">
        <v>200</v>
      </c>
      <c r="O109" s="17"/>
      <c r="P109" s="142"/>
      <c r="Q109" s="17"/>
      <c r="R109" s="139"/>
    </row>
    <row r="110" spans="1:52" s="1" customFormat="1" ht="77.25" customHeight="1">
      <c r="A110" s="29">
        <v>2</v>
      </c>
      <c r="B110" s="81" t="s">
        <v>62</v>
      </c>
      <c r="C110" s="88"/>
      <c r="D110" s="88"/>
      <c r="E110" s="88">
        <v>2</v>
      </c>
      <c r="F110" s="88" t="s">
        <v>294</v>
      </c>
      <c r="G110" s="15">
        <f>SUM(C110:F110)</f>
        <v>2</v>
      </c>
      <c r="H110" s="27" t="s">
        <v>11</v>
      </c>
      <c r="I110" s="27">
        <v>25</v>
      </c>
      <c r="J110" s="27" t="s">
        <v>12</v>
      </c>
      <c r="K110" s="15">
        <f>G110*I110</f>
        <v>50</v>
      </c>
      <c r="L110" s="27" t="s">
        <v>12</v>
      </c>
      <c r="M110" s="27">
        <v>10</v>
      </c>
      <c r="N110" s="66" t="s">
        <v>101</v>
      </c>
      <c r="O110" s="17"/>
      <c r="P110" s="142"/>
      <c r="Q110" s="17"/>
      <c r="R110" s="139"/>
    </row>
    <row r="111" spans="1:52" s="1" customFormat="1" ht="39" customHeight="1" thickBot="1">
      <c r="A111" s="36">
        <v>3</v>
      </c>
      <c r="B111" s="59" t="s">
        <v>86</v>
      </c>
      <c r="C111" s="88"/>
      <c r="D111" s="88"/>
      <c r="E111" s="88">
        <v>1</v>
      </c>
      <c r="F111" s="88" t="s">
        <v>294</v>
      </c>
      <c r="G111" s="15">
        <f>SUM(C111:F111)</f>
        <v>1</v>
      </c>
      <c r="H111" s="27" t="s">
        <v>11</v>
      </c>
      <c r="I111" s="27">
        <v>1.8</v>
      </c>
      <c r="J111" s="27" t="s">
        <v>15</v>
      </c>
      <c r="K111" s="15">
        <f>G111*I111</f>
        <v>1.8</v>
      </c>
      <c r="L111" s="27" t="s">
        <v>15</v>
      </c>
      <c r="M111" s="27">
        <v>6</v>
      </c>
      <c r="N111" s="66" t="s">
        <v>102</v>
      </c>
      <c r="O111" s="116"/>
      <c r="P111" s="142"/>
      <c r="Q111" s="37"/>
      <c r="R111" s="139"/>
    </row>
    <row r="112" spans="1:52" s="1" customFormat="1" ht="16.5" thickBot="1">
      <c r="A112" s="30"/>
      <c r="B112" s="31"/>
      <c r="C112" s="91"/>
      <c r="D112" s="91"/>
      <c r="E112" s="91"/>
      <c r="F112" s="91"/>
      <c r="G112" s="32"/>
      <c r="H112" s="32"/>
      <c r="I112" s="32"/>
      <c r="J112" s="32"/>
      <c r="K112" s="32"/>
      <c r="L112" s="32"/>
      <c r="M112" s="32"/>
      <c r="N112" s="67"/>
      <c r="O112" s="124" t="s">
        <v>177</v>
      </c>
      <c r="P112" s="141">
        <f>SUM(P109:P111)</f>
        <v>0</v>
      </c>
      <c r="Q112" s="121" t="s">
        <v>177</v>
      </c>
      <c r="R112" s="122">
        <f>SUM(R109:R111)</f>
        <v>0</v>
      </c>
    </row>
    <row r="113" spans="1:52" s="1" customFormat="1" ht="15.75">
      <c r="A113" s="18"/>
      <c r="B113" s="19"/>
      <c r="C113" s="87"/>
      <c r="D113" s="87"/>
      <c r="E113" s="87"/>
      <c r="F113" s="87"/>
      <c r="G113" s="20"/>
      <c r="H113" s="20"/>
      <c r="I113" s="20"/>
      <c r="J113" s="20"/>
      <c r="K113" s="20"/>
      <c r="L113" s="20"/>
      <c r="M113" s="20"/>
      <c r="N113" s="63"/>
      <c r="O113" s="22"/>
      <c r="P113" s="22"/>
      <c r="Q113" s="22"/>
      <c r="R113" s="4"/>
    </row>
    <row r="114" spans="1:52" s="1" customFormat="1" ht="15.75">
      <c r="A114" s="22"/>
      <c r="B114" s="19"/>
      <c r="C114" s="87"/>
      <c r="D114" s="87"/>
      <c r="E114" s="87"/>
      <c r="F114" s="87"/>
      <c r="G114" s="20"/>
      <c r="H114" s="20"/>
      <c r="I114" s="20"/>
      <c r="J114" s="20"/>
      <c r="K114" s="20"/>
      <c r="L114" s="20"/>
      <c r="M114" s="20"/>
      <c r="N114" s="63"/>
      <c r="O114" s="22"/>
      <c r="P114" s="22"/>
      <c r="Q114" s="22"/>
      <c r="R114" s="4"/>
    </row>
    <row r="115" spans="1:52" s="1" customFormat="1" ht="18.75">
      <c r="A115" s="38"/>
      <c r="B115" s="199" t="s">
        <v>322</v>
      </c>
      <c r="C115" s="199"/>
      <c r="D115" s="199"/>
      <c r="E115" s="199"/>
      <c r="F115" s="199"/>
      <c r="G115" s="199"/>
      <c r="H115" s="199"/>
      <c r="I115" s="199"/>
      <c r="J115" s="199"/>
      <c r="K115" s="199"/>
      <c r="L115" s="39"/>
      <c r="M115" s="39"/>
      <c r="N115" s="68"/>
      <c r="O115" s="38"/>
      <c r="P115" s="38"/>
      <c r="Q115" s="38"/>
      <c r="R115" s="7"/>
    </row>
    <row r="116" spans="1:52" s="25" customFormat="1" ht="63" customHeight="1">
      <c r="A116" s="42" t="s">
        <v>176</v>
      </c>
      <c r="B116" s="5" t="s">
        <v>0</v>
      </c>
      <c r="C116" s="23" t="s">
        <v>179</v>
      </c>
      <c r="D116" s="43" t="s">
        <v>181</v>
      </c>
      <c r="E116" s="43" t="s">
        <v>180</v>
      </c>
      <c r="F116" s="43" t="s">
        <v>182</v>
      </c>
      <c r="G116" s="3" t="s">
        <v>1</v>
      </c>
      <c r="H116" s="3" t="s">
        <v>2</v>
      </c>
      <c r="I116" s="3" t="s">
        <v>3</v>
      </c>
      <c r="J116" s="3" t="s">
        <v>4</v>
      </c>
      <c r="K116" s="3" t="s">
        <v>5</v>
      </c>
      <c r="L116" s="3" t="s">
        <v>6</v>
      </c>
      <c r="M116" s="2" t="s">
        <v>97</v>
      </c>
      <c r="N116" s="69" t="s">
        <v>7</v>
      </c>
      <c r="O116" s="115" t="s">
        <v>8</v>
      </c>
      <c r="P116" s="115" t="s">
        <v>9</v>
      </c>
      <c r="Q116" s="3" t="s">
        <v>10</v>
      </c>
      <c r="R116" s="3" t="s">
        <v>175</v>
      </c>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row>
    <row r="117" spans="1:52" s="1" customFormat="1" ht="409.6" customHeight="1">
      <c r="A117" s="29">
        <v>1</v>
      </c>
      <c r="B117" s="59" t="s">
        <v>58</v>
      </c>
      <c r="C117" s="90">
        <v>3</v>
      </c>
      <c r="D117" s="90"/>
      <c r="E117" s="90"/>
      <c r="F117" s="90"/>
      <c r="G117" s="15">
        <f>SUM(C117:F117)</f>
        <v>3</v>
      </c>
      <c r="H117" s="27" t="s">
        <v>11</v>
      </c>
      <c r="I117" s="27">
        <v>96</v>
      </c>
      <c r="J117" s="27" t="s">
        <v>12</v>
      </c>
      <c r="K117" s="15">
        <f>G117*I117</f>
        <v>288</v>
      </c>
      <c r="L117" s="27" t="s">
        <v>12</v>
      </c>
      <c r="M117" s="27">
        <v>12</v>
      </c>
      <c r="N117" s="40" t="s">
        <v>238</v>
      </c>
      <c r="O117" s="17"/>
      <c r="P117" s="142"/>
      <c r="Q117" s="17"/>
      <c r="R117" s="139"/>
    </row>
    <row r="118" spans="1:52" s="1" customFormat="1" ht="408.75" customHeight="1" thickBot="1">
      <c r="A118" s="29">
        <v>2</v>
      </c>
      <c r="B118" s="81" t="s">
        <v>59</v>
      </c>
      <c r="C118" s="90">
        <v>3</v>
      </c>
      <c r="D118" s="90"/>
      <c r="E118" s="90"/>
      <c r="F118" s="90"/>
      <c r="G118" s="15">
        <f>SUM(C118:F118)</f>
        <v>3</v>
      </c>
      <c r="H118" s="27" t="s">
        <v>11</v>
      </c>
      <c r="I118" s="27">
        <v>96</v>
      </c>
      <c r="J118" s="27" t="s">
        <v>12</v>
      </c>
      <c r="K118" s="15">
        <f>G118*I118</f>
        <v>288</v>
      </c>
      <c r="L118" s="27" t="s">
        <v>12</v>
      </c>
      <c r="M118" s="104">
        <v>12</v>
      </c>
      <c r="N118" s="40" t="s">
        <v>313</v>
      </c>
      <c r="O118" s="17"/>
      <c r="P118" s="142"/>
      <c r="Q118" s="17"/>
      <c r="R118" s="139"/>
    </row>
    <row r="119" spans="1:52" s="1" customFormat="1" ht="16.5" thickBot="1">
      <c r="A119" s="30"/>
      <c r="B119" s="31"/>
      <c r="C119" s="91"/>
      <c r="D119" s="91"/>
      <c r="E119" s="91"/>
      <c r="F119" s="91"/>
      <c r="G119" s="32"/>
      <c r="H119" s="32"/>
      <c r="I119" s="32"/>
      <c r="J119" s="32"/>
      <c r="K119" s="32"/>
      <c r="L119" s="32"/>
      <c r="M119" s="32"/>
      <c r="N119" s="65"/>
      <c r="O119" s="124" t="s">
        <v>177</v>
      </c>
      <c r="P119" s="141">
        <f>SUM(P117:P118)</f>
        <v>0</v>
      </c>
      <c r="Q119" s="121" t="s">
        <v>177</v>
      </c>
      <c r="R119" s="141">
        <f>SUM(R117:R118)</f>
        <v>0</v>
      </c>
    </row>
    <row r="120" spans="1:52" s="1" customFormat="1" ht="18.75">
      <c r="A120" s="22"/>
      <c r="B120" s="200" t="s">
        <v>323</v>
      </c>
      <c r="C120" s="200"/>
      <c r="D120" s="200"/>
      <c r="E120" s="200"/>
      <c r="F120" s="200"/>
      <c r="G120" s="200"/>
      <c r="H120" s="200"/>
      <c r="I120" s="20"/>
      <c r="J120" s="20"/>
      <c r="K120" s="20"/>
      <c r="L120" s="20"/>
      <c r="M120" s="20"/>
      <c r="N120" s="63"/>
      <c r="O120" s="22"/>
      <c r="P120" s="22"/>
      <c r="Q120" s="22"/>
      <c r="R120" s="4"/>
    </row>
    <row r="121" spans="1:52" s="25" customFormat="1" ht="45">
      <c r="A121" s="9" t="s">
        <v>176</v>
      </c>
      <c r="B121" s="5" t="s">
        <v>0</v>
      </c>
      <c r="C121" s="23" t="s">
        <v>179</v>
      </c>
      <c r="D121" s="10" t="s">
        <v>181</v>
      </c>
      <c r="E121" s="10" t="s">
        <v>180</v>
      </c>
      <c r="F121" s="10" t="s">
        <v>182</v>
      </c>
      <c r="G121" s="2" t="s">
        <v>1</v>
      </c>
      <c r="H121" s="2" t="s">
        <v>2</v>
      </c>
      <c r="I121" s="2" t="s">
        <v>3</v>
      </c>
      <c r="J121" s="2" t="s">
        <v>4</v>
      </c>
      <c r="K121" s="2" t="s">
        <v>5</v>
      </c>
      <c r="L121" s="2" t="s">
        <v>6</v>
      </c>
      <c r="M121" s="2" t="s">
        <v>97</v>
      </c>
      <c r="N121" s="61" t="s">
        <v>7</v>
      </c>
      <c r="O121" s="113" t="s">
        <v>8</v>
      </c>
      <c r="P121" s="113" t="s">
        <v>9</v>
      </c>
      <c r="Q121" s="2" t="s">
        <v>10</v>
      </c>
      <c r="R121" s="2" t="s">
        <v>175</v>
      </c>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row>
    <row r="122" spans="1:52" s="25" customFormat="1" ht="409.5">
      <c r="A122" s="137">
        <v>1</v>
      </c>
      <c r="B122" s="136" t="s">
        <v>60</v>
      </c>
      <c r="C122" s="133">
        <v>2</v>
      </c>
      <c r="D122" s="134"/>
      <c r="E122" s="134"/>
      <c r="F122" s="134"/>
      <c r="G122" s="15">
        <f t="shared" ref="G122:G127" si="6">SUM(C122:F122)</f>
        <v>2</v>
      </c>
      <c r="H122" s="135" t="s">
        <v>11</v>
      </c>
      <c r="I122" s="135">
        <v>16</v>
      </c>
      <c r="J122" s="135" t="s">
        <v>12</v>
      </c>
      <c r="K122" s="15">
        <f t="shared" ref="K122:K127" si="7">G122*I122</f>
        <v>32</v>
      </c>
      <c r="L122" s="135" t="s">
        <v>12</v>
      </c>
      <c r="M122" s="135">
        <v>12</v>
      </c>
      <c r="N122" s="75" t="s">
        <v>314</v>
      </c>
      <c r="O122" s="138"/>
      <c r="P122" s="142"/>
      <c r="Q122" s="138"/>
      <c r="R122" s="139"/>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row>
    <row r="123" spans="1:52" s="1" customFormat="1" ht="409.5" customHeight="1">
      <c r="A123" s="26">
        <v>2</v>
      </c>
      <c r="B123" s="59" t="s">
        <v>61</v>
      </c>
      <c r="C123" s="90">
        <v>2</v>
      </c>
      <c r="D123" s="90"/>
      <c r="E123" s="90"/>
      <c r="F123" s="90"/>
      <c r="G123" s="15">
        <f t="shared" si="6"/>
        <v>2</v>
      </c>
      <c r="H123" s="27" t="s">
        <v>11</v>
      </c>
      <c r="I123" s="27">
        <v>96</v>
      </c>
      <c r="J123" s="27" t="s">
        <v>12</v>
      </c>
      <c r="K123" s="15">
        <f t="shared" si="7"/>
        <v>192</v>
      </c>
      <c r="L123" s="27" t="s">
        <v>12</v>
      </c>
      <c r="M123" s="27">
        <v>12</v>
      </c>
      <c r="N123" s="40" t="s">
        <v>317</v>
      </c>
      <c r="O123" s="17"/>
      <c r="P123" s="142"/>
      <c r="Q123" s="17"/>
      <c r="R123" s="139"/>
    </row>
    <row r="124" spans="1:52" s="1" customFormat="1" ht="405" customHeight="1">
      <c r="A124" s="29">
        <v>3</v>
      </c>
      <c r="B124" s="81" t="s">
        <v>315</v>
      </c>
      <c r="C124" s="90">
        <v>1</v>
      </c>
      <c r="D124" s="90"/>
      <c r="E124" s="90"/>
      <c r="F124" s="90"/>
      <c r="G124" s="15">
        <f t="shared" si="6"/>
        <v>1</v>
      </c>
      <c r="H124" s="27" t="s">
        <v>11</v>
      </c>
      <c r="I124" s="27">
        <v>32</v>
      </c>
      <c r="J124" s="27" t="s">
        <v>12</v>
      </c>
      <c r="K124" s="15">
        <f t="shared" si="7"/>
        <v>32</v>
      </c>
      <c r="L124" s="27" t="s">
        <v>12</v>
      </c>
      <c r="M124" s="27">
        <v>12</v>
      </c>
      <c r="N124" s="40" t="s">
        <v>306</v>
      </c>
      <c r="O124" s="17"/>
      <c r="P124" s="142"/>
      <c r="Q124" s="17"/>
      <c r="R124" s="139"/>
    </row>
    <row r="125" spans="1:52" s="1" customFormat="1" ht="382.5">
      <c r="A125" s="29">
        <v>4</v>
      </c>
      <c r="B125" s="59" t="s">
        <v>316</v>
      </c>
      <c r="C125" s="90">
        <v>1</v>
      </c>
      <c r="D125" s="90"/>
      <c r="E125" s="90"/>
      <c r="F125" s="90"/>
      <c r="G125" s="15">
        <f t="shared" si="6"/>
        <v>1</v>
      </c>
      <c r="H125" s="27" t="s">
        <v>11</v>
      </c>
      <c r="I125" s="27">
        <v>32</v>
      </c>
      <c r="J125" s="27" t="s">
        <v>12</v>
      </c>
      <c r="K125" s="15">
        <f t="shared" si="7"/>
        <v>32</v>
      </c>
      <c r="L125" s="27" t="s">
        <v>12</v>
      </c>
      <c r="M125" s="27">
        <v>12</v>
      </c>
      <c r="N125" s="40" t="s">
        <v>307</v>
      </c>
      <c r="O125" s="17"/>
      <c r="P125" s="142"/>
      <c r="Q125" s="17"/>
      <c r="R125" s="139"/>
    </row>
    <row r="126" spans="1:52" s="1" customFormat="1" ht="15.75">
      <c r="A126" s="29">
        <v>5</v>
      </c>
      <c r="B126" s="59" t="s">
        <v>308</v>
      </c>
      <c r="C126" s="90">
        <v>1</v>
      </c>
      <c r="D126" s="90"/>
      <c r="E126" s="90"/>
      <c r="F126" s="90"/>
      <c r="G126" s="15">
        <v>1</v>
      </c>
      <c r="H126" s="27" t="s">
        <v>136</v>
      </c>
      <c r="I126" s="27">
        <v>1</v>
      </c>
      <c r="J126" s="27" t="s">
        <v>136</v>
      </c>
      <c r="K126" s="15">
        <v>1</v>
      </c>
      <c r="L126" s="27" t="s">
        <v>136</v>
      </c>
      <c r="M126" s="27">
        <v>12</v>
      </c>
      <c r="N126" s="102"/>
      <c r="O126" s="17"/>
      <c r="P126" s="142"/>
      <c r="Q126" s="17"/>
      <c r="R126" s="139"/>
    </row>
    <row r="127" spans="1:52" s="1" customFormat="1" ht="409.5" customHeight="1" thickBot="1">
      <c r="A127" s="29">
        <v>6</v>
      </c>
      <c r="B127" s="59" t="s">
        <v>106</v>
      </c>
      <c r="C127" s="90">
        <v>2</v>
      </c>
      <c r="D127" s="90"/>
      <c r="E127" s="90"/>
      <c r="F127" s="90"/>
      <c r="G127" s="15">
        <f t="shared" si="6"/>
        <v>2</v>
      </c>
      <c r="H127" s="27" t="s">
        <v>11</v>
      </c>
      <c r="I127" s="27">
        <v>96</v>
      </c>
      <c r="J127" s="27" t="s">
        <v>12</v>
      </c>
      <c r="K127" s="15">
        <f t="shared" si="7"/>
        <v>192</v>
      </c>
      <c r="L127" s="27" t="s">
        <v>12</v>
      </c>
      <c r="M127" s="27">
        <v>12</v>
      </c>
      <c r="N127" s="40" t="s">
        <v>318</v>
      </c>
      <c r="O127" s="17"/>
      <c r="P127" s="142"/>
      <c r="Q127" s="17"/>
      <c r="R127" s="139"/>
    </row>
    <row r="128" spans="1:52" s="1" customFormat="1" ht="16.5" thickBot="1">
      <c r="A128" s="30"/>
      <c r="B128" s="31"/>
      <c r="C128" s="91"/>
      <c r="D128" s="91"/>
      <c r="E128" s="91"/>
      <c r="F128" s="91"/>
      <c r="G128" s="32"/>
      <c r="H128" s="32"/>
      <c r="I128" s="32"/>
      <c r="J128" s="32"/>
      <c r="K128" s="32"/>
      <c r="L128" s="32"/>
      <c r="M128" s="32"/>
      <c r="N128" s="65"/>
      <c r="O128" s="124" t="s">
        <v>177</v>
      </c>
      <c r="P128" s="141">
        <f>SUM(P122:P127)</f>
        <v>0</v>
      </c>
      <c r="Q128" s="121" t="s">
        <v>177</v>
      </c>
      <c r="R128" s="127">
        <f>SUM(R122:R127)</f>
        <v>0</v>
      </c>
    </row>
    <row r="129" spans="1:52" s="1" customFormat="1" ht="18.75">
      <c r="A129" s="22"/>
      <c r="B129" s="200" t="s">
        <v>324</v>
      </c>
      <c r="C129" s="200"/>
      <c r="D129" s="200"/>
      <c r="E129" s="200"/>
      <c r="F129" s="200"/>
      <c r="G129" s="200"/>
      <c r="H129" s="200"/>
      <c r="I129" s="200"/>
      <c r="J129" s="20"/>
      <c r="K129" s="20"/>
      <c r="L129" s="20"/>
      <c r="M129" s="20"/>
      <c r="N129" s="63"/>
      <c r="O129" s="22"/>
      <c r="P129" s="22"/>
      <c r="Q129" s="22"/>
      <c r="R129" s="4"/>
    </row>
    <row r="130" spans="1:52" s="25" customFormat="1" ht="45">
      <c r="A130" s="9" t="s">
        <v>176</v>
      </c>
      <c r="B130" s="5" t="s">
        <v>0</v>
      </c>
      <c r="C130" s="23" t="s">
        <v>179</v>
      </c>
      <c r="D130" s="10" t="s">
        <v>181</v>
      </c>
      <c r="E130" s="10" t="s">
        <v>180</v>
      </c>
      <c r="F130" s="10" t="s">
        <v>182</v>
      </c>
      <c r="G130" s="2" t="s">
        <v>1</v>
      </c>
      <c r="H130" s="2" t="s">
        <v>2</v>
      </c>
      <c r="I130" s="2" t="s">
        <v>3</v>
      </c>
      <c r="J130" s="2" t="s">
        <v>4</v>
      </c>
      <c r="K130" s="2" t="s">
        <v>5</v>
      </c>
      <c r="L130" s="2" t="s">
        <v>6</v>
      </c>
      <c r="M130" s="2" t="s">
        <v>97</v>
      </c>
      <c r="N130" s="61" t="s">
        <v>7</v>
      </c>
      <c r="O130" s="113" t="s">
        <v>8</v>
      </c>
      <c r="P130" s="113" t="s">
        <v>9</v>
      </c>
      <c r="Q130" s="2" t="s">
        <v>10</v>
      </c>
      <c r="R130" s="2" t="s">
        <v>175</v>
      </c>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row>
    <row r="131" spans="1:52" s="1" customFormat="1" ht="409.5">
      <c r="A131" s="26">
        <v>1</v>
      </c>
      <c r="B131" s="59" t="s">
        <v>107</v>
      </c>
      <c r="C131" s="90">
        <v>5</v>
      </c>
      <c r="D131" s="90"/>
      <c r="E131" s="90"/>
      <c r="F131" s="90"/>
      <c r="G131" s="15">
        <f t="shared" ref="G131:G133" si="8">SUM(C131:F131)</f>
        <v>5</v>
      </c>
      <c r="H131" s="27" t="s">
        <v>11</v>
      </c>
      <c r="I131" s="27">
        <v>96</v>
      </c>
      <c r="J131" s="27" t="s">
        <v>12</v>
      </c>
      <c r="K131" s="15">
        <f t="shared" ref="K131:K133" si="9">G131*I131</f>
        <v>480</v>
      </c>
      <c r="L131" s="27" t="s">
        <v>12</v>
      </c>
      <c r="M131" s="27">
        <v>12</v>
      </c>
      <c r="N131" s="40" t="s">
        <v>239</v>
      </c>
      <c r="O131" s="17"/>
      <c r="P131" s="142"/>
      <c r="Q131" s="17"/>
      <c r="R131" s="139"/>
    </row>
    <row r="132" spans="1:52" s="1" customFormat="1" ht="132.75" customHeight="1">
      <c r="A132" s="26">
        <v>2</v>
      </c>
      <c r="B132" s="81" t="s">
        <v>108</v>
      </c>
      <c r="C132" s="90">
        <v>5</v>
      </c>
      <c r="D132" s="90"/>
      <c r="E132" s="90"/>
      <c r="F132" s="90"/>
      <c r="G132" s="15">
        <f t="shared" si="8"/>
        <v>5</v>
      </c>
      <c r="H132" s="27" t="s">
        <v>11</v>
      </c>
      <c r="I132" s="27">
        <v>96</v>
      </c>
      <c r="J132" s="27" t="s">
        <v>12</v>
      </c>
      <c r="K132" s="15">
        <f t="shared" si="9"/>
        <v>480</v>
      </c>
      <c r="L132" s="27" t="s">
        <v>12</v>
      </c>
      <c r="M132" s="27">
        <v>8</v>
      </c>
      <c r="N132" s="40" t="s">
        <v>242</v>
      </c>
      <c r="O132" s="17"/>
      <c r="P132" s="142"/>
      <c r="Q132" s="17"/>
      <c r="R132" s="139"/>
    </row>
    <row r="133" spans="1:52" s="1" customFormat="1" ht="409.5" customHeight="1" thickBot="1">
      <c r="A133" s="29">
        <v>3</v>
      </c>
      <c r="B133" s="81" t="s">
        <v>109</v>
      </c>
      <c r="C133" s="90">
        <v>7</v>
      </c>
      <c r="D133" s="90"/>
      <c r="E133" s="90"/>
      <c r="F133" s="90"/>
      <c r="G133" s="15">
        <f t="shared" si="8"/>
        <v>7</v>
      </c>
      <c r="H133" s="27" t="s">
        <v>11</v>
      </c>
      <c r="I133" s="27">
        <v>96</v>
      </c>
      <c r="J133" s="27" t="s">
        <v>12</v>
      </c>
      <c r="K133" s="15">
        <f t="shared" si="9"/>
        <v>672</v>
      </c>
      <c r="L133" s="27" t="s">
        <v>12</v>
      </c>
      <c r="M133" s="27">
        <v>8</v>
      </c>
      <c r="N133" s="40" t="s">
        <v>243</v>
      </c>
      <c r="O133" s="17"/>
      <c r="P133" s="142"/>
      <c r="Q133" s="17"/>
      <c r="R133" s="139"/>
    </row>
    <row r="134" spans="1:52" s="1" customFormat="1" ht="16.5" thickBot="1">
      <c r="A134" s="30"/>
      <c r="B134" s="31"/>
      <c r="C134" s="91"/>
      <c r="D134" s="91"/>
      <c r="E134" s="91"/>
      <c r="F134" s="91"/>
      <c r="G134" s="32"/>
      <c r="H134" s="32"/>
      <c r="I134" s="32"/>
      <c r="J134" s="32"/>
      <c r="K134" s="32"/>
      <c r="L134" s="32"/>
      <c r="M134" s="32"/>
      <c r="N134" s="65"/>
      <c r="O134" s="124" t="s">
        <v>177</v>
      </c>
      <c r="P134" s="141">
        <f>SUM(P131:P133)</f>
        <v>0</v>
      </c>
      <c r="Q134" s="121" t="s">
        <v>177</v>
      </c>
      <c r="R134" s="122">
        <f>SUM(R131:R133)</f>
        <v>0</v>
      </c>
    </row>
    <row r="135" spans="1:52" s="1" customFormat="1" ht="15.75">
      <c r="A135" s="22"/>
      <c r="B135" s="19"/>
      <c r="C135" s="87"/>
      <c r="D135" s="87"/>
      <c r="E135" s="87"/>
      <c r="F135" s="87"/>
      <c r="G135" s="20"/>
      <c r="H135" s="20"/>
      <c r="I135" s="20"/>
      <c r="J135" s="20"/>
      <c r="K135" s="20"/>
      <c r="L135" s="20"/>
      <c r="M135" s="20"/>
      <c r="N135" s="63"/>
      <c r="O135" s="44"/>
      <c r="P135" s="44"/>
      <c r="Q135" s="44"/>
      <c r="R135" s="45"/>
    </row>
    <row r="136" spans="1:52" s="1" customFormat="1" ht="18.75">
      <c r="A136" s="22"/>
      <c r="B136" s="200" t="s">
        <v>325</v>
      </c>
      <c r="C136" s="200"/>
      <c r="D136" s="200"/>
      <c r="E136" s="200"/>
      <c r="F136" s="200"/>
      <c r="G136" s="200"/>
      <c r="H136" s="200"/>
      <c r="I136" s="200"/>
      <c r="J136" s="20"/>
      <c r="K136" s="20"/>
      <c r="L136" s="20"/>
      <c r="M136" s="20"/>
      <c r="N136" s="63"/>
      <c r="O136" s="22"/>
      <c r="P136" s="22"/>
      <c r="Q136" s="22"/>
      <c r="R136" s="4"/>
    </row>
    <row r="137" spans="1:52" s="46" customFormat="1" ht="27.75" customHeight="1">
      <c r="A137" s="9" t="s">
        <v>176</v>
      </c>
      <c r="B137" s="5" t="s">
        <v>0</v>
      </c>
      <c r="C137" s="23" t="s">
        <v>179</v>
      </c>
      <c r="D137" s="10" t="s">
        <v>181</v>
      </c>
      <c r="E137" s="10" t="s">
        <v>180</v>
      </c>
      <c r="F137" s="10" t="s">
        <v>182</v>
      </c>
      <c r="G137" s="2" t="s">
        <v>1</v>
      </c>
      <c r="H137" s="2" t="s">
        <v>2</v>
      </c>
      <c r="I137" s="2" t="s">
        <v>3</v>
      </c>
      <c r="J137" s="2" t="s">
        <v>4</v>
      </c>
      <c r="K137" s="2" t="s">
        <v>5</v>
      </c>
      <c r="L137" s="2" t="s">
        <v>6</v>
      </c>
      <c r="M137" s="2" t="s">
        <v>97</v>
      </c>
      <c r="N137" s="61" t="s">
        <v>7</v>
      </c>
      <c r="O137" s="113" t="s">
        <v>8</v>
      </c>
      <c r="P137" s="113" t="s">
        <v>9</v>
      </c>
      <c r="Q137" s="2" t="s">
        <v>10</v>
      </c>
      <c r="R137" s="2" t="s">
        <v>175</v>
      </c>
    </row>
    <row r="138" spans="1:52" s="1" customFormat="1" ht="409.5" customHeight="1" thickBot="1">
      <c r="A138" s="29">
        <v>1</v>
      </c>
      <c r="B138" s="98" t="s">
        <v>110</v>
      </c>
      <c r="C138" s="90">
        <v>2</v>
      </c>
      <c r="D138" s="90"/>
      <c r="E138" s="90"/>
      <c r="F138" s="90"/>
      <c r="G138" s="15">
        <f>SUM(C138:F138)</f>
        <v>2</v>
      </c>
      <c r="H138" s="27" t="s">
        <v>11</v>
      </c>
      <c r="I138" s="27">
        <v>96</v>
      </c>
      <c r="J138" s="27" t="s">
        <v>12</v>
      </c>
      <c r="K138" s="15">
        <f>G138*I138</f>
        <v>192</v>
      </c>
      <c r="L138" s="27" t="s">
        <v>12</v>
      </c>
      <c r="M138" s="27">
        <v>10</v>
      </c>
      <c r="N138" s="40" t="s">
        <v>240</v>
      </c>
      <c r="O138" s="47"/>
      <c r="P138" s="143"/>
      <c r="Q138" s="47"/>
      <c r="R138" s="139"/>
    </row>
    <row r="139" spans="1:52" s="1" customFormat="1" ht="16.5" thickBot="1">
      <c r="A139" s="22"/>
      <c r="B139" s="19"/>
      <c r="C139" s="87"/>
      <c r="D139" s="87"/>
      <c r="E139" s="87"/>
      <c r="F139" s="87"/>
      <c r="G139" s="20"/>
      <c r="H139" s="20"/>
      <c r="I139" s="20"/>
      <c r="J139" s="20"/>
      <c r="K139" s="20"/>
      <c r="L139" s="20"/>
      <c r="M139" s="20"/>
      <c r="N139" s="63"/>
      <c r="O139" s="125" t="s">
        <v>177</v>
      </c>
      <c r="P139" s="144">
        <f>SUM(P138:P138)</f>
        <v>0</v>
      </c>
      <c r="Q139" s="126" t="s">
        <v>177</v>
      </c>
      <c r="R139" s="145">
        <f>SUM(R138:R138)</f>
        <v>0</v>
      </c>
    </row>
    <row r="140" spans="1:52" s="1" customFormat="1" ht="18.75">
      <c r="A140" s="22"/>
      <c r="B140" s="200" t="s">
        <v>326</v>
      </c>
      <c r="C140" s="200"/>
      <c r="D140" s="200"/>
      <c r="E140" s="200"/>
      <c r="F140" s="200"/>
      <c r="G140" s="200"/>
      <c r="H140" s="200"/>
      <c r="I140" s="200"/>
      <c r="J140" s="20"/>
      <c r="K140" s="20"/>
      <c r="L140" s="20"/>
      <c r="M140" s="20"/>
      <c r="N140" s="63"/>
      <c r="O140" s="22"/>
      <c r="P140" s="22"/>
      <c r="Q140" s="22"/>
      <c r="R140" s="4"/>
    </row>
    <row r="141" spans="1:52" s="25" customFormat="1" ht="45">
      <c r="A141" s="9" t="s">
        <v>176</v>
      </c>
      <c r="B141" s="5" t="s">
        <v>0</v>
      </c>
      <c r="C141" s="23" t="s">
        <v>179</v>
      </c>
      <c r="D141" s="10" t="s">
        <v>181</v>
      </c>
      <c r="E141" s="10" t="s">
        <v>180</v>
      </c>
      <c r="F141" s="10" t="s">
        <v>182</v>
      </c>
      <c r="G141" s="2" t="s">
        <v>1</v>
      </c>
      <c r="H141" s="2" t="s">
        <v>2</v>
      </c>
      <c r="I141" s="2" t="s">
        <v>3</v>
      </c>
      <c r="J141" s="2" t="s">
        <v>4</v>
      </c>
      <c r="K141" s="2" t="s">
        <v>5</v>
      </c>
      <c r="L141" s="2" t="s">
        <v>6</v>
      </c>
      <c r="M141" s="2" t="s">
        <v>97</v>
      </c>
      <c r="N141" s="61" t="s">
        <v>7</v>
      </c>
      <c r="O141" s="113" t="s">
        <v>8</v>
      </c>
      <c r="P141" s="113" t="s">
        <v>9</v>
      </c>
      <c r="Q141" s="2" t="s">
        <v>10</v>
      </c>
      <c r="R141" s="2" t="s">
        <v>175</v>
      </c>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row>
    <row r="142" spans="1:52" s="25" customFormat="1" ht="409.5">
      <c r="A142" s="9">
        <v>1</v>
      </c>
      <c r="B142" s="59" t="s">
        <v>111</v>
      </c>
      <c r="C142" s="90">
        <v>2</v>
      </c>
      <c r="D142" s="90"/>
      <c r="E142" s="90"/>
      <c r="F142" s="90"/>
      <c r="G142" s="15">
        <f>SUM(C142:F142)</f>
        <v>2</v>
      </c>
      <c r="H142" s="27" t="s">
        <v>11</v>
      </c>
      <c r="I142" s="27">
        <v>96</v>
      </c>
      <c r="J142" s="27" t="s">
        <v>12</v>
      </c>
      <c r="K142" s="27">
        <f>G142*I142</f>
        <v>192</v>
      </c>
      <c r="L142" s="27" t="s">
        <v>12</v>
      </c>
      <c r="M142" s="27">
        <v>8</v>
      </c>
      <c r="N142" s="40" t="s">
        <v>319</v>
      </c>
      <c r="O142" s="17"/>
      <c r="P142" s="142"/>
      <c r="Q142" s="17"/>
      <c r="R142" s="139"/>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row>
    <row r="143" spans="1:52" s="25" customFormat="1" ht="409.5">
      <c r="A143" s="9">
        <v>2</v>
      </c>
      <c r="B143" s="59" t="s">
        <v>112</v>
      </c>
      <c r="C143" s="90">
        <v>2</v>
      </c>
      <c r="D143" s="90"/>
      <c r="E143" s="90"/>
      <c r="F143" s="90"/>
      <c r="G143" s="15">
        <f>SUM(C143:F143)</f>
        <v>2</v>
      </c>
      <c r="H143" s="27" t="s">
        <v>11</v>
      </c>
      <c r="I143" s="27">
        <v>96</v>
      </c>
      <c r="J143" s="27" t="s">
        <v>12</v>
      </c>
      <c r="K143" s="27">
        <f>G143*I143</f>
        <v>192</v>
      </c>
      <c r="L143" s="27" t="s">
        <v>12</v>
      </c>
      <c r="M143" s="27">
        <v>8</v>
      </c>
      <c r="N143" s="40" t="s">
        <v>320</v>
      </c>
      <c r="O143" s="17"/>
      <c r="P143" s="142"/>
      <c r="Q143" s="17"/>
      <c r="R143" s="139"/>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1:52" s="25" customFormat="1" ht="409.5">
      <c r="A144" s="9">
        <v>3</v>
      </c>
      <c r="B144" s="59" t="s">
        <v>113</v>
      </c>
      <c r="C144" s="90">
        <v>2</v>
      </c>
      <c r="D144" s="90"/>
      <c r="E144" s="90"/>
      <c r="F144" s="90"/>
      <c r="G144" s="15">
        <f>SUM(C144:F144)</f>
        <v>2</v>
      </c>
      <c r="H144" s="27" t="s">
        <v>11</v>
      </c>
      <c r="I144" s="27">
        <v>96</v>
      </c>
      <c r="J144" s="27" t="s">
        <v>12</v>
      </c>
      <c r="K144" s="27">
        <f>G144*I144</f>
        <v>192</v>
      </c>
      <c r="L144" s="27" t="s">
        <v>12</v>
      </c>
      <c r="M144" s="27">
        <v>8</v>
      </c>
      <c r="N144" s="40" t="s">
        <v>244</v>
      </c>
      <c r="O144" s="17"/>
      <c r="P144" s="142"/>
      <c r="Q144" s="17"/>
      <c r="R144" s="139"/>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row>
    <row r="145" spans="1:52" s="25" customFormat="1" ht="409.5">
      <c r="A145" s="9">
        <v>4</v>
      </c>
      <c r="B145" s="59" t="s">
        <v>114</v>
      </c>
      <c r="C145" s="90">
        <v>2</v>
      </c>
      <c r="D145" s="90"/>
      <c r="E145" s="90"/>
      <c r="F145" s="90"/>
      <c r="G145" s="15">
        <f>SUM(C145:F145)</f>
        <v>2</v>
      </c>
      <c r="H145" s="27" t="s">
        <v>11</v>
      </c>
      <c r="I145" s="27">
        <v>96</v>
      </c>
      <c r="J145" s="27" t="s">
        <v>12</v>
      </c>
      <c r="K145" s="27">
        <f>G145*I145</f>
        <v>192</v>
      </c>
      <c r="L145" s="27" t="s">
        <v>12</v>
      </c>
      <c r="M145" s="27">
        <v>8</v>
      </c>
      <c r="N145" s="40" t="s">
        <v>245</v>
      </c>
      <c r="O145" s="17"/>
      <c r="P145" s="142"/>
      <c r="Q145" s="17"/>
      <c r="R145" s="139"/>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row>
    <row r="146" spans="1:52" s="1" customFormat="1" ht="409.5">
      <c r="A146" s="29">
        <v>5</v>
      </c>
      <c r="B146" s="59" t="s">
        <v>115</v>
      </c>
      <c r="C146" s="90">
        <v>2</v>
      </c>
      <c r="D146" s="90"/>
      <c r="E146" s="90"/>
      <c r="F146" s="90"/>
      <c r="G146" s="15">
        <f t="shared" ref="G146:G154" si="10">SUM(C146:F146)</f>
        <v>2</v>
      </c>
      <c r="H146" s="27" t="s">
        <v>11</v>
      </c>
      <c r="I146" s="27">
        <v>96</v>
      </c>
      <c r="J146" s="27" t="s">
        <v>12</v>
      </c>
      <c r="K146" s="27">
        <f>G146*I146</f>
        <v>192</v>
      </c>
      <c r="L146" s="27" t="s">
        <v>12</v>
      </c>
      <c r="M146" s="27">
        <v>8</v>
      </c>
      <c r="N146" s="40" t="s">
        <v>321</v>
      </c>
      <c r="O146" s="17"/>
      <c r="P146" s="142"/>
      <c r="Q146" s="17"/>
      <c r="R146" s="139"/>
    </row>
    <row r="147" spans="1:52" s="1" customFormat="1" ht="409.5">
      <c r="A147" s="29">
        <v>6</v>
      </c>
      <c r="B147" s="59" t="s">
        <v>116</v>
      </c>
      <c r="C147" s="90">
        <v>2</v>
      </c>
      <c r="D147" s="90"/>
      <c r="E147" s="90"/>
      <c r="F147" s="90"/>
      <c r="G147" s="15">
        <f t="shared" si="10"/>
        <v>2</v>
      </c>
      <c r="H147" s="27" t="s">
        <v>11</v>
      </c>
      <c r="I147" s="27">
        <v>96</v>
      </c>
      <c r="J147" s="27" t="s">
        <v>12</v>
      </c>
      <c r="K147" s="27">
        <f t="shared" ref="K147:K154" si="11">G147*I147</f>
        <v>192</v>
      </c>
      <c r="L147" s="27" t="s">
        <v>12</v>
      </c>
      <c r="M147" s="27">
        <v>8</v>
      </c>
      <c r="N147" s="40" t="s">
        <v>246</v>
      </c>
      <c r="O147" s="17"/>
      <c r="P147" s="142"/>
      <c r="Q147" s="17"/>
      <c r="R147" s="139"/>
    </row>
    <row r="148" spans="1:52" s="1" customFormat="1" ht="409.5">
      <c r="A148" s="26">
        <v>7</v>
      </c>
      <c r="B148" s="59" t="s">
        <v>117</v>
      </c>
      <c r="C148" s="90">
        <v>3</v>
      </c>
      <c r="D148" s="90"/>
      <c r="E148" s="90"/>
      <c r="F148" s="90"/>
      <c r="G148" s="15">
        <f t="shared" si="10"/>
        <v>3</v>
      </c>
      <c r="H148" s="27" t="s">
        <v>11</v>
      </c>
      <c r="I148" s="27">
        <v>96</v>
      </c>
      <c r="J148" s="27" t="s">
        <v>12</v>
      </c>
      <c r="K148" s="27">
        <f t="shared" si="11"/>
        <v>288</v>
      </c>
      <c r="L148" s="27" t="s">
        <v>12</v>
      </c>
      <c r="M148" s="27">
        <v>8</v>
      </c>
      <c r="N148" s="40" t="s">
        <v>247</v>
      </c>
      <c r="O148" s="17"/>
      <c r="P148" s="142"/>
      <c r="Q148" s="17"/>
      <c r="R148" s="139"/>
    </row>
    <row r="149" spans="1:52" s="1" customFormat="1" ht="409.5">
      <c r="A149" s="29">
        <v>8</v>
      </c>
      <c r="B149" s="59" t="s">
        <v>118</v>
      </c>
      <c r="C149" s="90">
        <v>2</v>
      </c>
      <c r="D149" s="90"/>
      <c r="E149" s="90"/>
      <c r="F149" s="90"/>
      <c r="G149" s="15">
        <f t="shared" si="10"/>
        <v>2</v>
      </c>
      <c r="H149" s="27" t="s">
        <v>11</v>
      </c>
      <c r="I149" s="27">
        <v>96</v>
      </c>
      <c r="J149" s="27" t="s">
        <v>12</v>
      </c>
      <c r="K149" s="27">
        <f t="shared" si="11"/>
        <v>192</v>
      </c>
      <c r="L149" s="27" t="s">
        <v>12</v>
      </c>
      <c r="M149" s="27">
        <v>8</v>
      </c>
      <c r="N149" s="40" t="s">
        <v>248</v>
      </c>
      <c r="O149" s="17"/>
      <c r="P149" s="142"/>
      <c r="Q149" s="17"/>
      <c r="R149" s="139"/>
    </row>
    <row r="150" spans="1:52" s="1" customFormat="1" ht="409.5">
      <c r="A150" s="29">
        <v>9</v>
      </c>
      <c r="B150" s="59" t="s">
        <v>119</v>
      </c>
      <c r="C150" s="90">
        <v>2</v>
      </c>
      <c r="D150" s="90"/>
      <c r="E150" s="90"/>
      <c r="F150" s="90"/>
      <c r="G150" s="15">
        <f t="shared" si="10"/>
        <v>2</v>
      </c>
      <c r="H150" s="27" t="s">
        <v>11</v>
      </c>
      <c r="I150" s="27">
        <v>96</v>
      </c>
      <c r="J150" s="27" t="s">
        <v>12</v>
      </c>
      <c r="K150" s="27">
        <f t="shared" si="11"/>
        <v>192</v>
      </c>
      <c r="L150" s="27" t="s">
        <v>12</v>
      </c>
      <c r="M150" s="27">
        <v>8</v>
      </c>
      <c r="N150" s="40" t="s">
        <v>249</v>
      </c>
      <c r="O150" s="17"/>
      <c r="P150" s="142"/>
      <c r="Q150" s="17"/>
      <c r="R150" s="139"/>
    </row>
    <row r="151" spans="1:52" s="1" customFormat="1" ht="409.5">
      <c r="A151" s="29">
        <v>10</v>
      </c>
      <c r="B151" s="59" t="s">
        <v>120</v>
      </c>
      <c r="C151" s="90">
        <v>2</v>
      </c>
      <c r="D151" s="90"/>
      <c r="E151" s="90"/>
      <c r="F151" s="90"/>
      <c r="G151" s="15">
        <f t="shared" si="10"/>
        <v>2</v>
      </c>
      <c r="H151" s="27" t="s">
        <v>11</v>
      </c>
      <c r="I151" s="27">
        <v>96</v>
      </c>
      <c r="J151" s="27" t="s">
        <v>12</v>
      </c>
      <c r="K151" s="27">
        <f t="shared" si="11"/>
        <v>192</v>
      </c>
      <c r="L151" s="27" t="s">
        <v>12</v>
      </c>
      <c r="M151" s="27">
        <v>8</v>
      </c>
      <c r="N151" s="40" t="s">
        <v>250</v>
      </c>
      <c r="O151" s="17"/>
      <c r="P151" s="142"/>
      <c r="Q151" s="17"/>
      <c r="R151" s="139"/>
    </row>
    <row r="152" spans="1:52" s="1" customFormat="1" ht="409.5">
      <c r="A152" s="26">
        <v>11</v>
      </c>
      <c r="B152" s="59" t="s">
        <v>121</v>
      </c>
      <c r="C152" s="90">
        <v>2</v>
      </c>
      <c r="D152" s="90"/>
      <c r="E152" s="90"/>
      <c r="F152" s="90"/>
      <c r="G152" s="15">
        <f t="shared" si="10"/>
        <v>2</v>
      </c>
      <c r="H152" s="27" t="s">
        <v>11</v>
      </c>
      <c r="I152" s="27">
        <v>96</v>
      </c>
      <c r="J152" s="27" t="s">
        <v>12</v>
      </c>
      <c r="K152" s="27">
        <f t="shared" si="11"/>
        <v>192</v>
      </c>
      <c r="L152" s="27" t="s">
        <v>12</v>
      </c>
      <c r="M152" s="27">
        <v>8</v>
      </c>
      <c r="N152" s="40" t="s">
        <v>250</v>
      </c>
      <c r="O152" s="17"/>
      <c r="P152" s="142"/>
      <c r="Q152" s="17"/>
      <c r="R152" s="139"/>
    </row>
    <row r="153" spans="1:52" s="1" customFormat="1" ht="409.5">
      <c r="A153" s="26">
        <v>12</v>
      </c>
      <c r="B153" s="59" t="s">
        <v>122</v>
      </c>
      <c r="C153" s="90">
        <v>2</v>
      </c>
      <c r="D153" s="90"/>
      <c r="E153" s="90"/>
      <c r="F153" s="90"/>
      <c r="G153" s="15">
        <f t="shared" si="10"/>
        <v>2</v>
      </c>
      <c r="H153" s="27" t="s">
        <v>11</v>
      </c>
      <c r="I153" s="27">
        <v>96</v>
      </c>
      <c r="J153" s="27" t="s">
        <v>12</v>
      </c>
      <c r="K153" s="27">
        <f t="shared" si="11"/>
        <v>192</v>
      </c>
      <c r="L153" s="27" t="s">
        <v>12</v>
      </c>
      <c r="M153" s="27">
        <v>8</v>
      </c>
      <c r="N153" s="40" t="s">
        <v>251</v>
      </c>
      <c r="O153" s="17"/>
      <c r="P153" s="142"/>
      <c r="Q153" s="17"/>
      <c r="R153" s="139"/>
    </row>
    <row r="154" spans="1:52" s="1" customFormat="1" ht="409.6" thickBot="1">
      <c r="A154" s="26">
        <v>13</v>
      </c>
      <c r="B154" s="59" t="s">
        <v>123</v>
      </c>
      <c r="C154" s="90">
        <v>2</v>
      </c>
      <c r="D154" s="90"/>
      <c r="E154" s="90"/>
      <c r="F154" s="90"/>
      <c r="G154" s="15">
        <f t="shared" si="10"/>
        <v>2</v>
      </c>
      <c r="H154" s="27" t="s">
        <v>11</v>
      </c>
      <c r="I154" s="27">
        <v>96</v>
      </c>
      <c r="J154" s="27" t="s">
        <v>12</v>
      </c>
      <c r="K154" s="27">
        <f t="shared" si="11"/>
        <v>192</v>
      </c>
      <c r="L154" s="27" t="s">
        <v>12</v>
      </c>
      <c r="M154" s="27">
        <v>8</v>
      </c>
      <c r="N154" s="40" t="s">
        <v>252</v>
      </c>
      <c r="O154" s="17"/>
      <c r="P154" s="142"/>
      <c r="Q154" s="17"/>
      <c r="R154" s="139"/>
    </row>
    <row r="155" spans="1:52" s="1" customFormat="1" ht="16.5" thickBot="1">
      <c r="A155" s="41"/>
      <c r="B155" s="31"/>
      <c r="C155" s="91"/>
      <c r="D155" s="91"/>
      <c r="E155" s="91"/>
      <c r="F155" s="91"/>
      <c r="G155" s="32"/>
      <c r="H155" s="32"/>
      <c r="I155" s="32"/>
      <c r="J155" s="32"/>
      <c r="K155" s="32"/>
      <c r="L155" s="32"/>
      <c r="M155" s="32"/>
      <c r="N155" s="65"/>
      <c r="O155" s="124"/>
      <c r="P155" s="141"/>
      <c r="Q155" s="121"/>
      <c r="R155" s="122"/>
    </row>
    <row r="156" spans="1:52" s="1" customFormat="1" ht="18.75">
      <c r="A156" s="48"/>
      <c r="B156" s="200" t="s">
        <v>327</v>
      </c>
      <c r="C156" s="200"/>
      <c r="D156" s="200"/>
      <c r="E156" s="200"/>
      <c r="F156" s="200"/>
      <c r="G156" s="200"/>
      <c r="H156" s="200"/>
      <c r="I156" s="39"/>
      <c r="J156" s="39"/>
      <c r="K156" s="39"/>
      <c r="L156" s="39"/>
      <c r="M156" s="39"/>
      <c r="N156" s="68"/>
      <c r="O156" s="38"/>
      <c r="P156" s="38"/>
      <c r="Q156" s="38"/>
      <c r="R156" s="7"/>
    </row>
    <row r="157" spans="1:52" s="25" customFormat="1" ht="30">
      <c r="A157" s="9" t="s">
        <v>176</v>
      </c>
      <c r="B157" s="5" t="s">
        <v>0</v>
      </c>
      <c r="C157" s="23" t="s">
        <v>179</v>
      </c>
      <c r="D157" s="10" t="s">
        <v>181</v>
      </c>
      <c r="E157" s="10" t="s">
        <v>180</v>
      </c>
      <c r="F157" s="10" t="s">
        <v>182</v>
      </c>
      <c r="G157" s="2" t="s">
        <v>1</v>
      </c>
      <c r="H157" s="2" t="s">
        <v>2</v>
      </c>
      <c r="I157" s="2" t="s">
        <v>3</v>
      </c>
      <c r="J157" s="2" t="s">
        <v>4</v>
      </c>
      <c r="K157" s="2" t="s">
        <v>5</v>
      </c>
      <c r="L157" s="2" t="s">
        <v>6</v>
      </c>
      <c r="M157" s="2" t="s">
        <v>97</v>
      </c>
      <c r="N157" s="61" t="s">
        <v>7</v>
      </c>
      <c r="O157" s="113"/>
      <c r="P157" s="113"/>
      <c r="Q157" s="2"/>
      <c r="R157" s="2"/>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row>
    <row r="158" spans="1:52" s="1" customFormat="1" ht="409.5" customHeight="1">
      <c r="A158" s="26">
        <v>1</v>
      </c>
      <c r="B158" s="81" t="s">
        <v>124</v>
      </c>
      <c r="C158" s="90">
        <v>2</v>
      </c>
      <c r="D158" s="90"/>
      <c r="E158" s="90"/>
      <c r="F158" s="90"/>
      <c r="G158" s="15">
        <f>SUM(C158:F158)</f>
        <v>2</v>
      </c>
      <c r="H158" s="27" t="s">
        <v>11</v>
      </c>
      <c r="I158" s="27">
        <v>50</v>
      </c>
      <c r="J158" s="27" t="s">
        <v>12</v>
      </c>
      <c r="K158" s="27">
        <f>G158*I158</f>
        <v>100</v>
      </c>
      <c r="L158" s="27" t="s">
        <v>12</v>
      </c>
      <c r="M158" s="27">
        <v>8</v>
      </c>
      <c r="N158" s="40" t="s">
        <v>125</v>
      </c>
      <c r="O158" s="17"/>
      <c r="P158" s="142"/>
      <c r="Q158" s="17"/>
      <c r="R158" s="139"/>
    </row>
    <row r="159" spans="1:52" s="1" customFormat="1" ht="27" customHeight="1">
      <c r="A159" s="26">
        <v>2</v>
      </c>
      <c r="B159" s="81" t="s">
        <v>285</v>
      </c>
      <c r="C159" s="90">
        <v>2</v>
      </c>
      <c r="D159" s="90"/>
      <c r="E159" s="90"/>
      <c r="F159" s="90"/>
      <c r="G159" s="15">
        <f>SUM(C159:F159)</f>
        <v>2</v>
      </c>
      <c r="H159" s="27" t="s">
        <v>11</v>
      </c>
      <c r="I159" s="27">
        <v>32</v>
      </c>
      <c r="J159" s="27" t="s">
        <v>12</v>
      </c>
      <c r="K159" s="27">
        <f>G159*I159</f>
        <v>64</v>
      </c>
      <c r="L159" s="27" t="s">
        <v>12</v>
      </c>
      <c r="M159" s="27">
        <v>6</v>
      </c>
      <c r="N159" s="40"/>
      <c r="O159" s="17"/>
      <c r="P159" s="142"/>
      <c r="Q159" s="17"/>
      <c r="R159" s="139"/>
    </row>
    <row r="160" spans="1:52" s="1" customFormat="1" ht="409.5" customHeight="1" thickBot="1">
      <c r="A160" s="29">
        <v>3</v>
      </c>
      <c r="B160" s="81" t="s">
        <v>126</v>
      </c>
      <c r="C160" s="90">
        <v>2</v>
      </c>
      <c r="D160" s="90"/>
      <c r="E160" s="90"/>
      <c r="F160" s="90"/>
      <c r="G160" s="15">
        <f>SUM(C160:F160)</f>
        <v>2</v>
      </c>
      <c r="H160" s="27" t="s">
        <v>11</v>
      </c>
      <c r="I160" s="27">
        <v>32</v>
      </c>
      <c r="J160" s="27" t="s">
        <v>12</v>
      </c>
      <c r="K160" s="27">
        <f>G160*I160</f>
        <v>64</v>
      </c>
      <c r="L160" s="27" t="s">
        <v>12</v>
      </c>
      <c r="M160" s="27">
        <v>4</v>
      </c>
      <c r="N160" s="40" t="s">
        <v>125</v>
      </c>
      <c r="O160" s="17"/>
      <c r="P160" s="142"/>
      <c r="Q160" s="17"/>
      <c r="R160" s="139"/>
    </row>
    <row r="161" spans="1:52" s="1" customFormat="1" ht="16.5" thickBot="1">
      <c r="A161" s="30"/>
      <c r="B161" s="31"/>
      <c r="C161" s="91"/>
      <c r="D161" s="91"/>
      <c r="E161" s="91"/>
      <c r="F161" s="91"/>
      <c r="G161" s="32"/>
      <c r="H161" s="32"/>
      <c r="I161" s="32"/>
      <c r="J161" s="32"/>
      <c r="K161" s="32"/>
      <c r="L161" s="32"/>
      <c r="M161" s="32"/>
      <c r="N161" s="65"/>
      <c r="O161" s="124" t="s">
        <v>177</v>
      </c>
      <c r="P161" s="141">
        <f>SUM(P158:P160)</f>
        <v>0</v>
      </c>
      <c r="Q161" s="121" t="s">
        <v>177</v>
      </c>
      <c r="R161" s="122">
        <f>SUM(R158:R160)</f>
        <v>0</v>
      </c>
    </row>
    <row r="162" spans="1:52" s="1" customFormat="1" ht="18.75">
      <c r="A162" s="49"/>
      <c r="B162" s="201" t="s">
        <v>328</v>
      </c>
      <c r="C162" s="202"/>
      <c r="D162" s="202"/>
      <c r="E162" s="202"/>
      <c r="F162" s="202"/>
      <c r="G162" s="202"/>
      <c r="H162" s="202"/>
      <c r="I162" s="202"/>
      <c r="J162" s="202"/>
      <c r="K162" s="202"/>
      <c r="L162" s="202"/>
      <c r="M162" s="202"/>
      <c r="N162" s="202"/>
      <c r="O162" s="202"/>
      <c r="P162" s="202"/>
      <c r="Q162" s="202"/>
      <c r="R162" s="202"/>
      <c r="S162" s="202"/>
      <c r="T162" s="202"/>
    </row>
    <row r="163" spans="1:52" s="25" customFormat="1" ht="45">
      <c r="A163" s="9" t="s">
        <v>176</v>
      </c>
      <c r="B163" s="5" t="s">
        <v>0</v>
      </c>
      <c r="C163" s="23" t="s">
        <v>179</v>
      </c>
      <c r="D163" s="10" t="s">
        <v>181</v>
      </c>
      <c r="E163" s="10" t="s">
        <v>180</v>
      </c>
      <c r="F163" s="10" t="s">
        <v>182</v>
      </c>
      <c r="G163" s="2" t="s">
        <v>1</v>
      </c>
      <c r="H163" s="2" t="s">
        <v>2</v>
      </c>
      <c r="I163" s="2" t="s">
        <v>3</v>
      </c>
      <c r="J163" s="2" t="s">
        <v>4</v>
      </c>
      <c r="K163" s="2" t="s">
        <v>5</v>
      </c>
      <c r="L163" s="2" t="s">
        <v>6</v>
      </c>
      <c r="M163" s="2" t="s">
        <v>97</v>
      </c>
      <c r="N163" s="61" t="s">
        <v>7</v>
      </c>
      <c r="O163" s="113" t="s">
        <v>8</v>
      </c>
      <c r="P163" s="113" t="s">
        <v>9</v>
      </c>
      <c r="Q163" s="2" t="s">
        <v>10</v>
      </c>
      <c r="R163" s="2" t="s">
        <v>175</v>
      </c>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row>
    <row r="164" spans="1:52" s="1" customFormat="1" ht="180" customHeight="1">
      <c r="A164" s="26">
        <v>1</v>
      </c>
      <c r="B164" s="98" t="s">
        <v>228</v>
      </c>
      <c r="C164" s="27">
        <v>1</v>
      </c>
      <c r="D164" s="90"/>
      <c r="E164" s="90"/>
      <c r="F164" s="90"/>
      <c r="G164" s="15">
        <f t="shared" ref="G164:G174" si="12">SUM(C164:F164)</f>
        <v>1</v>
      </c>
      <c r="H164" s="27" t="s">
        <v>11</v>
      </c>
      <c r="I164" s="27">
        <v>96</v>
      </c>
      <c r="J164" s="27" t="s">
        <v>12</v>
      </c>
      <c r="K164" s="27">
        <f>G164*I164</f>
        <v>96</v>
      </c>
      <c r="L164" s="27" t="s">
        <v>12</v>
      </c>
      <c r="M164" s="27">
        <v>10</v>
      </c>
      <c r="N164" s="40" t="s">
        <v>208</v>
      </c>
      <c r="O164" s="17"/>
      <c r="P164" s="142"/>
      <c r="Q164" s="17"/>
      <c r="R164" s="139"/>
    </row>
    <row r="165" spans="1:52" s="1" customFormat="1" ht="275.25" customHeight="1">
      <c r="A165" s="26">
        <v>2</v>
      </c>
      <c r="B165" s="98" t="s">
        <v>229</v>
      </c>
      <c r="C165" s="27">
        <v>9</v>
      </c>
      <c r="D165" s="90"/>
      <c r="E165" s="90"/>
      <c r="F165" s="90"/>
      <c r="G165" s="15">
        <f t="shared" si="12"/>
        <v>9</v>
      </c>
      <c r="H165" s="27" t="s">
        <v>11</v>
      </c>
      <c r="I165" s="27">
        <v>96</v>
      </c>
      <c r="J165" s="27" t="s">
        <v>12</v>
      </c>
      <c r="K165" s="27">
        <f t="shared" ref="K165:K174" si="13">G165*I165</f>
        <v>864</v>
      </c>
      <c r="L165" s="27" t="s">
        <v>12</v>
      </c>
      <c r="M165" s="27">
        <v>10</v>
      </c>
      <c r="N165" s="40" t="s">
        <v>209</v>
      </c>
      <c r="O165" s="17"/>
      <c r="P165" s="142"/>
      <c r="Q165" s="17"/>
      <c r="R165" s="139"/>
    </row>
    <row r="166" spans="1:52" s="1" customFormat="1" ht="57.75" customHeight="1">
      <c r="A166" s="26">
        <v>3</v>
      </c>
      <c r="B166" s="98" t="s">
        <v>230</v>
      </c>
      <c r="C166" s="27">
        <v>5</v>
      </c>
      <c r="D166" s="90"/>
      <c r="E166" s="90"/>
      <c r="F166" s="90"/>
      <c r="G166" s="15">
        <f t="shared" si="12"/>
        <v>5</v>
      </c>
      <c r="H166" s="27" t="s">
        <v>11</v>
      </c>
      <c r="I166" s="27">
        <v>105</v>
      </c>
      <c r="J166" s="27" t="s">
        <v>15</v>
      </c>
      <c r="K166" s="27">
        <f t="shared" si="13"/>
        <v>525</v>
      </c>
      <c r="L166" s="27" t="s">
        <v>15</v>
      </c>
      <c r="M166" s="27">
        <v>10</v>
      </c>
      <c r="N166" s="40" t="s">
        <v>210</v>
      </c>
      <c r="O166" s="17"/>
      <c r="P166" s="142"/>
      <c r="Q166" s="17"/>
      <c r="R166" s="139"/>
    </row>
    <row r="167" spans="1:52" s="1" customFormat="1" ht="183.75" customHeight="1">
      <c r="A167" s="26">
        <v>4</v>
      </c>
      <c r="B167" s="98" t="s">
        <v>231</v>
      </c>
      <c r="C167" s="27">
        <v>3</v>
      </c>
      <c r="D167" s="90"/>
      <c r="E167" s="90"/>
      <c r="F167" s="90"/>
      <c r="G167" s="15">
        <f t="shared" si="12"/>
        <v>3</v>
      </c>
      <c r="H167" s="27" t="s">
        <v>11</v>
      </c>
      <c r="I167" s="27">
        <v>96</v>
      </c>
      <c r="J167" s="27" t="s">
        <v>12</v>
      </c>
      <c r="K167" s="27">
        <f t="shared" si="13"/>
        <v>288</v>
      </c>
      <c r="L167" s="27" t="s">
        <v>12</v>
      </c>
      <c r="M167" s="27">
        <v>10</v>
      </c>
      <c r="N167" s="40" t="s">
        <v>211</v>
      </c>
      <c r="O167" s="17"/>
      <c r="P167" s="142"/>
      <c r="Q167" s="17"/>
      <c r="R167" s="139"/>
    </row>
    <row r="168" spans="1:52" s="1" customFormat="1" ht="156.75" customHeight="1">
      <c r="A168" s="29">
        <v>5</v>
      </c>
      <c r="B168" s="98" t="s">
        <v>232</v>
      </c>
      <c r="C168" s="90">
        <v>2</v>
      </c>
      <c r="D168" s="90"/>
      <c r="E168" s="90"/>
      <c r="F168" s="90"/>
      <c r="G168" s="15">
        <f t="shared" si="12"/>
        <v>2</v>
      </c>
      <c r="H168" s="27" t="s">
        <v>11</v>
      </c>
      <c r="I168" s="27">
        <v>96</v>
      </c>
      <c r="J168" s="27" t="s">
        <v>12</v>
      </c>
      <c r="K168" s="27">
        <f t="shared" si="13"/>
        <v>192</v>
      </c>
      <c r="L168" s="27" t="s">
        <v>12</v>
      </c>
      <c r="M168" s="27">
        <v>10</v>
      </c>
      <c r="N168" s="40" t="s">
        <v>212</v>
      </c>
      <c r="O168" s="17"/>
      <c r="P168" s="142"/>
      <c r="Q168" s="17"/>
      <c r="R168" s="139"/>
    </row>
    <row r="169" spans="1:52" s="1" customFormat="1" ht="166.5" customHeight="1">
      <c r="A169" s="26">
        <v>6</v>
      </c>
      <c r="B169" s="98" t="s">
        <v>233</v>
      </c>
      <c r="C169" s="90">
        <v>2</v>
      </c>
      <c r="D169" s="90"/>
      <c r="E169" s="90"/>
      <c r="F169" s="90"/>
      <c r="G169" s="27">
        <f t="shared" si="12"/>
        <v>2</v>
      </c>
      <c r="H169" s="27" t="s">
        <v>11</v>
      </c>
      <c r="I169" s="27">
        <v>96</v>
      </c>
      <c r="J169" s="27" t="s">
        <v>12</v>
      </c>
      <c r="K169" s="27">
        <f t="shared" si="13"/>
        <v>192</v>
      </c>
      <c r="L169" s="27" t="s">
        <v>12</v>
      </c>
      <c r="M169" s="27">
        <v>10</v>
      </c>
      <c r="N169" s="40" t="s">
        <v>213</v>
      </c>
      <c r="O169" s="17"/>
      <c r="P169" s="142"/>
      <c r="Q169" s="17"/>
      <c r="R169" s="139"/>
    </row>
    <row r="170" spans="1:52" s="1" customFormat="1" ht="135" customHeight="1">
      <c r="A170" s="26">
        <v>7</v>
      </c>
      <c r="B170" s="98" t="s">
        <v>234</v>
      </c>
      <c r="C170" s="90">
        <v>4</v>
      </c>
      <c r="D170" s="90"/>
      <c r="E170" s="90"/>
      <c r="F170" s="90"/>
      <c r="G170" s="27">
        <f t="shared" si="12"/>
        <v>4</v>
      </c>
      <c r="H170" s="27" t="s">
        <v>11</v>
      </c>
      <c r="I170" s="27">
        <v>96</v>
      </c>
      <c r="J170" s="27" t="s">
        <v>12</v>
      </c>
      <c r="K170" s="27">
        <f t="shared" si="13"/>
        <v>384</v>
      </c>
      <c r="L170" s="27" t="s">
        <v>12</v>
      </c>
      <c r="M170" s="27">
        <v>10</v>
      </c>
      <c r="N170" s="40" t="s">
        <v>214</v>
      </c>
      <c r="O170" s="17"/>
      <c r="P170" s="142"/>
      <c r="Q170" s="17"/>
      <c r="R170" s="139"/>
    </row>
    <row r="171" spans="1:52" s="1" customFormat="1" ht="163.5" customHeight="1">
      <c r="A171" s="26">
        <v>8</v>
      </c>
      <c r="B171" s="98" t="s">
        <v>235</v>
      </c>
      <c r="C171" s="27">
        <v>1</v>
      </c>
      <c r="D171" s="90"/>
      <c r="E171" s="90"/>
      <c r="F171" s="90"/>
      <c r="G171" s="27">
        <f t="shared" si="12"/>
        <v>1</v>
      </c>
      <c r="H171" s="27" t="s">
        <v>11</v>
      </c>
      <c r="I171" s="27">
        <v>96</v>
      </c>
      <c r="J171" s="27" t="s">
        <v>12</v>
      </c>
      <c r="K171" s="27">
        <f t="shared" si="13"/>
        <v>96</v>
      </c>
      <c r="L171" s="27" t="s">
        <v>12</v>
      </c>
      <c r="M171" s="27">
        <v>10</v>
      </c>
      <c r="N171" s="40" t="s">
        <v>215</v>
      </c>
      <c r="O171" s="17"/>
      <c r="P171" s="142"/>
      <c r="Q171" s="17"/>
      <c r="R171" s="139"/>
    </row>
    <row r="172" spans="1:52" s="1" customFormat="1" ht="136.5" customHeight="1">
      <c r="A172" s="26">
        <v>9</v>
      </c>
      <c r="B172" s="98" t="s">
        <v>236</v>
      </c>
      <c r="C172" s="27">
        <v>3</v>
      </c>
      <c r="D172" s="90"/>
      <c r="E172" s="90"/>
      <c r="F172" s="90"/>
      <c r="G172" s="27">
        <f t="shared" si="12"/>
        <v>3</v>
      </c>
      <c r="H172" s="27" t="s">
        <v>11</v>
      </c>
      <c r="I172" s="27">
        <v>10</v>
      </c>
      <c r="J172" s="27" t="s">
        <v>127</v>
      </c>
      <c r="K172" s="27">
        <f t="shared" si="13"/>
        <v>30</v>
      </c>
      <c r="L172" s="27" t="s">
        <v>127</v>
      </c>
      <c r="M172" s="27">
        <v>10</v>
      </c>
      <c r="N172" s="40" t="s">
        <v>227</v>
      </c>
      <c r="O172" s="17"/>
      <c r="P172" s="142"/>
      <c r="Q172" s="17"/>
      <c r="R172" s="139"/>
    </row>
    <row r="173" spans="1:52" s="1" customFormat="1" ht="129" customHeight="1">
      <c r="A173" s="26">
        <v>10</v>
      </c>
      <c r="B173" s="98" t="s">
        <v>237</v>
      </c>
      <c r="C173" s="27">
        <v>1</v>
      </c>
      <c r="D173" s="90"/>
      <c r="E173" s="90"/>
      <c r="F173" s="90"/>
      <c r="G173" s="27">
        <f t="shared" si="12"/>
        <v>1</v>
      </c>
      <c r="H173" s="27" t="s">
        <v>11</v>
      </c>
      <c r="I173" s="27">
        <v>96</v>
      </c>
      <c r="J173" s="27" t="s">
        <v>12</v>
      </c>
      <c r="K173" s="27">
        <f t="shared" si="13"/>
        <v>96</v>
      </c>
      <c r="L173" s="27" t="s">
        <v>12</v>
      </c>
      <c r="M173" s="27">
        <v>10</v>
      </c>
      <c r="N173" s="40" t="s">
        <v>216</v>
      </c>
      <c r="O173" s="17"/>
      <c r="P173" s="142"/>
      <c r="Q173" s="17"/>
      <c r="R173" s="139"/>
    </row>
    <row r="174" spans="1:52" s="50" customFormat="1" ht="114" customHeight="1">
      <c r="A174" s="26">
        <v>11</v>
      </c>
      <c r="B174" s="103" t="s">
        <v>224</v>
      </c>
      <c r="C174" s="27">
        <v>1</v>
      </c>
      <c r="D174" s="90"/>
      <c r="E174" s="90"/>
      <c r="F174" s="90"/>
      <c r="G174" s="27">
        <f t="shared" si="12"/>
        <v>1</v>
      </c>
      <c r="H174" s="27" t="s">
        <v>11</v>
      </c>
      <c r="I174" s="27">
        <v>10</v>
      </c>
      <c r="J174" s="27" t="s">
        <v>225</v>
      </c>
      <c r="K174" s="27">
        <f t="shared" si="13"/>
        <v>10</v>
      </c>
      <c r="L174" s="27" t="s">
        <v>127</v>
      </c>
      <c r="M174" s="27">
        <v>10</v>
      </c>
      <c r="N174" s="40" t="s">
        <v>226</v>
      </c>
      <c r="O174" s="17"/>
      <c r="P174" s="142"/>
      <c r="Q174" s="17"/>
      <c r="R174" s="139"/>
    </row>
    <row r="175" spans="1:52" s="1" customFormat="1" ht="16.5" thickBot="1">
      <c r="A175" s="22"/>
      <c r="B175" s="19"/>
      <c r="C175" s="87"/>
      <c r="D175" s="87"/>
      <c r="E175" s="87"/>
      <c r="F175" s="87"/>
      <c r="G175" s="20"/>
      <c r="H175" s="20"/>
      <c r="I175" s="20"/>
      <c r="J175" s="20"/>
      <c r="K175" s="20"/>
      <c r="L175" s="20"/>
      <c r="M175" s="20"/>
      <c r="N175" s="64"/>
      <c r="O175" s="128" t="s">
        <v>177</v>
      </c>
      <c r="P175" s="118">
        <f>SUM(P164:P174)</f>
        <v>0</v>
      </c>
      <c r="Q175" s="119" t="s">
        <v>177</v>
      </c>
      <c r="R175" s="130">
        <f>SUM(R164:R174)</f>
        <v>0</v>
      </c>
    </row>
    <row r="176" spans="1:52" s="1" customFormat="1" ht="18.75">
      <c r="A176" s="38"/>
      <c r="B176" s="51" t="s">
        <v>329</v>
      </c>
      <c r="C176" s="93"/>
      <c r="D176" s="93"/>
      <c r="E176" s="93"/>
      <c r="F176" s="93"/>
      <c r="G176" s="39"/>
      <c r="H176" s="39"/>
      <c r="I176" s="39"/>
      <c r="J176" s="39"/>
      <c r="K176" s="39"/>
      <c r="L176" s="39"/>
      <c r="M176" s="39"/>
      <c r="N176" s="68"/>
      <c r="O176" s="38"/>
      <c r="P176" s="38"/>
      <c r="Q176" s="38"/>
      <c r="R176" s="7"/>
    </row>
    <row r="177" spans="1:52" s="25" customFormat="1" ht="45">
      <c r="A177" s="9" t="s">
        <v>176</v>
      </c>
      <c r="B177" s="5" t="s">
        <v>0</v>
      </c>
      <c r="C177" s="23" t="s">
        <v>179</v>
      </c>
      <c r="D177" s="10" t="s">
        <v>181</v>
      </c>
      <c r="E177" s="10" t="s">
        <v>180</v>
      </c>
      <c r="F177" s="10" t="s">
        <v>182</v>
      </c>
      <c r="G177" s="2" t="s">
        <v>1</v>
      </c>
      <c r="H177" s="2" t="s">
        <v>2</v>
      </c>
      <c r="I177" s="2" t="s">
        <v>3</v>
      </c>
      <c r="J177" s="2" t="s">
        <v>4</v>
      </c>
      <c r="K177" s="2" t="s">
        <v>5</v>
      </c>
      <c r="L177" s="2" t="s">
        <v>6</v>
      </c>
      <c r="M177" s="2" t="s">
        <v>97</v>
      </c>
      <c r="N177" s="61" t="s">
        <v>7</v>
      </c>
      <c r="O177" s="113" t="s">
        <v>8</v>
      </c>
      <c r="P177" s="113" t="s">
        <v>9</v>
      </c>
      <c r="Q177" s="2" t="s">
        <v>10</v>
      </c>
      <c r="R177" s="2" t="s">
        <v>175</v>
      </c>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row>
    <row r="178" spans="1:52" s="1" customFormat="1" ht="38.25" customHeight="1">
      <c r="A178" s="29">
        <v>1</v>
      </c>
      <c r="B178" s="81" t="s">
        <v>128</v>
      </c>
      <c r="C178" s="90">
        <v>1</v>
      </c>
      <c r="D178" s="90"/>
      <c r="E178" s="90"/>
      <c r="F178" s="90"/>
      <c r="G178" s="15">
        <f t="shared" ref="G178:G183" si="14">SUM(C178:F178)</f>
        <v>1</v>
      </c>
      <c r="H178" s="27" t="s">
        <v>11</v>
      </c>
      <c r="I178" s="27">
        <v>25</v>
      </c>
      <c r="J178" s="27" t="s">
        <v>127</v>
      </c>
      <c r="K178" s="27">
        <f t="shared" ref="K178:K183" si="15">G178*I178</f>
        <v>25</v>
      </c>
      <c r="L178" s="27" t="s">
        <v>127</v>
      </c>
      <c r="M178" s="27">
        <v>18</v>
      </c>
      <c r="N178" s="40" t="s">
        <v>129</v>
      </c>
      <c r="O178" s="17"/>
      <c r="P178" s="142"/>
      <c r="Q178" s="17"/>
      <c r="R178" s="139"/>
    </row>
    <row r="179" spans="1:52" s="1" customFormat="1" ht="39" customHeight="1">
      <c r="A179" s="29">
        <v>2</v>
      </c>
      <c r="B179" s="81" t="s">
        <v>131</v>
      </c>
      <c r="C179" s="90">
        <v>1</v>
      </c>
      <c r="D179" s="90"/>
      <c r="E179" s="90"/>
      <c r="F179" s="90"/>
      <c r="G179" s="15">
        <f t="shared" si="14"/>
        <v>1</v>
      </c>
      <c r="H179" s="27" t="s">
        <v>11</v>
      </c>
      <c r="I179" s="27">
        <v>24</v>
      </c>
      <c r="J179" s="27" t="s">
        <v>127</v>
      </c>
      <c r="K179" s="27">
        <f t="shared" si="15"/>
        <v>24</v>
      </c>
      <c r="L179" s="27" t="s">
        <v>127</v>
      </c>
      <c r="M179" s="27">
        <v>18</v>
      </c>
      <c r="N179" s="40" t="s">
        <v>132</v>
      </c>
      <c r="O179" s="17"/>
      <c r="P179" s="142"/>
      <c r="Q179" s="17"/>
      <c r="R179" s="139"/>
    </row>
    <row r="180" spans="1:52" s="1" customFormat="1" ht="53.25" customHeight="1">
      <c r="A180" s="29">
        <v>3</v>
      </c>
      <c r="B180" s="81" t="s">
        <v>133</v>
      </c>
      <c r="C180" s="90">
        <v>1</v>
      </c>
      <c r="D180" s="90"/>
      <c r="E180" s="90"/>
      <c r="F180" s="90"/>
      <c r="G180" s="15">
        <f t="shared" si="14"/>
        <v>1</v>
      </c>
      <c r="H180" s="27" t="s">
        <v>11</v>
      </c>
      <c r="I180" s="27">
        <v>24</v>
      </c>
      <c r="J180" s="27" t="s">
        <v>127</v>
      </c>
      <c r="K180" s="27">
        <f t="shared" si="15"/>
        <v>24</v>
      </c>
      <c r="L180" s="27" t="s">
        <v>127</v>
      </c>
      <c r="M180" s="27">
        <v>18</v>
      </c>
      <c r="N180" s="40" t="s">
        <v>130</v>
      </c>
      <c r="O180" s="17"/>
      <c r="P180" s="142"/>
      <c r="Q180" s="17"/>
      <c r="R180" s="139"/>
    </row>
    <row r="181" spans="1:52" s="1" customFormat="1" ht="53.25" customHeight="1">
      <c r="A181" s="29">
        <v>4</v>
      </c>
      <c r="B181" s="161" t="s">
        <v>349</v>
      </c>
      <c r="C181" s="90">
        <v>1</v>
      </c>
      <c r="D181" s="90"/>
      <c r="E181" s="90"/>
      <c r="F181" s="90"/>
      <c r="G181" s="15">
        <f t="shared" si="14"/>
        <v>1</v>
      </c>
      <c r="H181" s="27" t="s">
        <v>11</v>
      </c>
      <c r="I181" s="27">
        <v>24</v>
      </c>
      <c r="J181" s="27" t="s">
        <v>127</v>
      </c>
      <c r="K181" s="27">
        <f t="shared" si="15"/>
        <v>24</v>
      </c>
      <c r="L181" s="27" t="s">
        <v>127</v>
      </c>
      <c r="M181" s="27">
        <v>18</v>
      </c>
      <c r="N181" s="40" t="s">
        <v>130</v>
      </c>
      <c r="O181" s="17"/>
      <c r="P181" s="142"/>
      <c r="Q181" s="17"/>
      <c r="R181" s="139"/>
    </row>
    <row r="182" spans="1:52" s="1" customFormat="1" ht="33.75" customHeight="1">
      <c r="A182" s="29">
        <v>5</v>
      </c>
      <c r="B182" s="161" t="s">
        <v>350</v>
      </c>
      <c r="C182" s="90">
        <v>1</v>
      </c>
      <c r="D182" s="90"/>
      <c r="E182" s="90"/>
      <c r="F182" s="90"/>
      <c r="G182" s="15">
        <f t="shared" si="14"/>
        <v>1</v>
      </c>
      <c r="H182" s="27" t="s">
        <v>11</v>
      </c>
      <c r="I182" s="27">
        <v>24</v>
      </c>
      <c r="J182" s="27" t="s">
        <v>127</v>
      </c>
      <c r="K182" s="27">
        <f t="shared" si="15"/>
        <v>24</v>
      </c>
      <c r="L182" s="27" t="s">
        <v>127</v>
      </c>
      <c r="M182" s="27">
        <v>18</v>
      </c>
      <c r="N182" s="40" t="s">
        <v>130</v>
      </c>
      <c r="O182" s="17"/>
      <c r="P182" s="142"/>
      <c r="Q182" s="17"/>
      <c r="R182" s="139"/>
    </row>
    <row r="183" spans="1:52" s="1" customFormat="1" ht="31.5" customHeight="1">
      <c r="A183" s="29">
        <v>6</v>
      </c>
      <c r="B183" s="165" t="s">
        <v>341</v>
      </c>
      <c r="C183" s="90">
        <v>1</v>
      </c>
      <c r="D183" s="90"/>
      <c r="E183" s="90"/>
      <c r="F183" s="90"/>
      <c r="G183" s="15">
        <f t="shared" si="14"/>
        <v>1</v>
      </c>
      <c r="H183" s="27" t="s">
        <v>11</v>
      </c>
      <c r="I183" s="27">
        <v>100</v>
      </c>
      <c r="J183" s="27" t="s">
        <v>127</v>
      </c>
      <c r="K183" s="27">
        <f t="shared" si="15"/>
        <v>100</v>
      </c>
      <c r="L183" s="27" t="s">
        <v>127</v>
      </c>
      <c r="M183" s="27">
        <v>18</v>
      </c>
      <c r="N183" s="40" t="s">
        <v>130</v>
      </c>
      <c r="O183" s="17"/>
      <c r="P183" s="142"/>
      <c r="Q183" s="17"/>
      <c r="R183" s="139"/>
    </row>
    <row r="184" spans="1:52" s="1" customFormat="1" ht="16.5" thickBot="1">
      <c r="A184" s="22"/>
      <c r="B184" s="19"/>
      <c r="C184" s="87"/>
      <c r="D184" s="87"/>
      <c r="E184" s="87"/>
      <c r="F184" s="87"/>
      <c r="G184" s="20"/>
      <c r="H184" s="20"/>
      <c r="I184" s="20"/>
      <c r="J184" s="20"/>
      <c r="K184" s="20"/>
      <c r="L184" s="20"/>
      <c r="M184" s="20"/>
      <c r="N184" s="70"/>
      <c r="O184" s="117" t="s">
        <v>177</v>
      </c>
      <c r="P184" s="118">
        <f>SUM(P178:P183)</f>
        <v>0</v>
      </c>
      <c r="Q184" s="119" t="s">
        <v>177</v>
      </c>
      <c r="R184" s="130">
        <f>SUM(R178:R183)</f>
        <v>0</v>
      </c>
    </row>
    <row r="185" spans="1:52" s="1" customFormat="1" ht="157.5" customHeight="1">
      <c r="A185" s="22"/>
      <c r="B185" s="203" t="s">
        <v>351</v>
      </c>
      <c r="C185" s="203"/>
      <c r="D185" s="203"/>
      <c r="E185" s="203"/>
      <c r="F185" s="203"/>
      <c r="G185" s="203"/>
      <c r="H185" s="203"/>
      <c r="I185" s="203"/>
      <c r="J185" s="203"/>
      <c r="K185" s="203"/>
      <c r="L185" s="203"/>
      <c r="M185" s="203"/>
      <c r="N185" s="203"/>
      <c r="O185" s="22"/>
      <c r="P185" s="22"/>
      <c r="Q185" s="22"/>
      <c r="R185" s="4"/>
    </row>
    <row r="186" spans="1:52" s="1" customFormat="1" ht="18.75">
      <c r="A186" s="52"/>
      <c r="B186" s="200" t="s">
        <v>330</v>
      </c>
      <c r="C186" s="200"/>
      <c r="D186" s="200"/>
      <c r="E186" s="200"/>
      <c r="F186" s="200"/>
      <c r="G186" s="200"/>
      <c r="H186" s="200"/>
      <c r="I186" s="53"/>
      <c r="J186" s="53"/>
      <c r="K186" s="53"/>
      <c r="L186" s="53"/>
      <c r="M186" s="53"/>
      <c r="N186" s="71"/>
      <c r="O186" s="52"/>
      <c r="P186" s="52"/>
      <c r="Q186" s="52"/>
      <c r="R186" s="53"/>
    </row>
    <row r="187" spans="1:52" s="25" customFormat="1" ht="45">
      <c r="A187" s="9" t="s">
        <v>176</v>
      </c>
      <c r="B187" s="5" t="s">
        <v>0</v>
      </c>
      <c r="C187" s="23" t="s">
        <v>179</v>
      </c>
      <c r="D187" s="10" t="s">
        <v>181</v>
      </c>
      <c r="E187" s="10" t="s">
        <v>180</v>
      </c>
      <c r="F187" s="10" t="s">
        <v>182</v>
      </c>
      <c r="G187" s="2" t="s">
        <v>1</v>
      </c>
      <c r="H187" s="2" t="s">
        <v>2</v>
      </c>
      <c r="I187" s="2" t="s">
        <v>3</v>
      </c>
      <c r="J187" s="2" t="s">
        <v>4</v>
      </c>
      <c r="K187" s="2" t="s">
        <v>5</v>
      </c>
      <c r="L187" s="2" t="s">
        <v>6</v>
      </c>
      <c r="M187" s="2" t="s">
        <v>97</v>
      </c>
      <c r="N187" s="61" t="s">
        <v>7</v>
      </c>
      <c r="O187" s="113" t="s">
        <v>8</v>
      </c>
      <c r="P187" s="113" t="s">
        <v>9</v>
      </c>
      <c r="Q187" s="2" t="s">
        <v>10</v>
      </c>
      <c r="R187" s="2" t="s">
        <v>175</v>
      </c>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row>
    <row r="188" spans="1:52" s="1" customFormat="1" ht="108" customHeight="1">
      <c r="A188" s="29">
        <v>1</v>
      </c>
      <c r="B188" s="81" t="s">
        <v>134</v>
      </c>
      <c r="C188" s="94">
        <v>3</v>
      </c>
      <c r="D188" s="90"/>
      <c r="E188" s="90">
        <v>5</v>
      </c>
      <c r="F188" s="94"/>
      <c r="G188" s="55">
        <f t="shared" ref="G188:G193" si="16">SUM(C188:F188)</f>
        <v>8</v>
      </c>
      <c r="H188" s="27" t="s">
        <v>11</v>
      </c>
      <c r="I188" s="54">
        <v>100</v>
      </c>
      <c r="J188" s="27" t="s">
        <v>12</v>
      </c>
      <c r="K188" s="27">
        <f t="shared" ref="K188:K193" si="17">G188*I188</f>
        <v>800</v>
      </c>
      <c r="L188" s="54" t="s">
        <v>12</v>
      </c>
      <c r="M188" s="27">
        <v>24</v>
      </c>
      <c r="N188" s="40" t="s">
        <v>241</v>
      </c>
      <c r="O188" s="149"/>
      <c r="P188" s="142"/>
      <c r="Q188" s="17"/>
      <c r="R188" s="139"/>
    </row>
    <row r="189" spans="1:52" s="1" customFormat="1" ht="112.5" customHeight="1">
      <c r="A189" s="26">
        <v>2</v>
      </c>
      <c r="B189" s="81" t="s">
        <v>305</v>
      </c>
      <c r="C189" s="90">
        <v>1</v>
      </c>
      <c r="D189" s="90">
        <v>1</v>
      </c>
      <c r="E189" s="90"/>
      <c r="F189" s="90"/>
      <c r="G189" s="55">
        <f t="shared" ref="G189" si="18">SUM(C189:F189)</f>
        <v>2</v>
      </c>
      <c r="H189" s="27" t="s">
        <v>11</v>
      </c>
      <c r="I189" s="54">
        <v>500</v>
      </c>
      <c r="J189" s="27" t="s">
        <v>135</v>
      </c>
      <c r="K189" s="27">
        <f t="shared" ref="K189" si="19">G189*I189</f>
        <v>1000</v>
      </c>
      <c r="L189" s="54" t="s">
        <v>12</v>
      </c>
      <c r="M189" s="27">
        <v>24</v>
      </c>
      <c r="N189" s="40" t="s">
        <v>241</v>
      </c>
      <c r="O189" s="17"/>
      <c r="P189" s="142"/>
      <c r="Q189" s="17"/>
      <c r="R189" s="139"/>
    </row>
    <row r="190" spans="1:52" s="1" customFormat="1" ht="67.5" customHeight="1">
      <c r="A190" s="26">
        <v>3</v>
      </c>
      <c r="B190" s="81" t="s">
        <v>284</v>
      </c>
      <c r="C190" s="90">
        <v>1</v>
      </c>
      <c r="D190" s="90"/>
      <c r="E190" s="90"/>
      <c r="F190" s="94"/>
      <c r="G190" s="55">
        <f t="shared" si="16"/>
        <v>1</v>
      </c>
      <c r="H190" s="54" t="s">
        <v>11</v>
      </c>
      <c r="I190" s="54">
        <v>1</v>
      </c>
      <c r="J190" s="27" t="s">
        <v>281</v>
      </c>
      <c r="K190" s="54">
        <f t="shared" si="17"/>
        <v>1</v>
      </c>
      <c r="L190" s="27" t="s">
        <v>281</v>
      </c>
      <c r="M190" s="27">
        <v>24</v>
      </c>
      <c r="N190" s="66" t="s">
        <v>282</v>
      </c>
      <c r="O190" s="17"/>
      <c r="P190" s="142"/>
      <c r="Q190" s="17"/>
      <c r="R190" s="139"/>
    </row>
    <row r="191" spans="1:52" s="1" customFormat="1" ht="51.75" customHeight="1">
      <c r="A191" s="26">
        <v>4</v>
      </c>
      <c r="B191" s="81" t="s">
        <v>304</v>
      </c>
      <c r="C191" s="90">
        <v>3</v>
      </c>
      <c r="D191" s="90"/>
      <c r="E191" s="90">
        <v>2</v>
      </c>
      <c r="F191" s="90"/>
      <c r="G191" s="15">
        <f t="shared" si="16"/>
        <v>5</v>
      </c>
      <c r="H191" s="27" t="s">
        <v>11</v>
      </c>
      <c r="I191" s="27">
        <v>250</v>
      </c>
      <c r="J191" s="27" t="s">
        <v>136</v>
      </c>
      <c r="K191" s="27">
        <f t="shared" si="17"/>
        <v>1250</v>
      </c>
      <c r="L191" s="27" t="s">
        <v>12</v>
      </c>
      <c r="M191" s="27">
        <v>24</v>
      </c>
      <c r="N191" s="40" t="s">
        <v>103</v>
      </c>
      <c r="O191" s="17"/>
      <c r="P191" s="142"/>
      <c r="Q191" s="17"/>
      <c r="R191" s="139"/>
    </row>
    <row r="192" spans="1:52" s="1" customFormat="1" ht="51.75" customHeight="1">
      <c r="A192" s="26">
        <v>5</v>
      </c>
      <c r="B192" s="81" t="s">
        <v>138</v>
      </c>
      <c r="C192" s="90">
        <v>2</v>
      </c>
      <c r="D192" s="90">
        <v>1</v>
      </c>
      <c r="E192" s="90">
        <v>5</v>
      </c>
      <c r="F192" s="94">
        <v>2</v>
      </c>
      <c r="G192" s="55">
        <f t="shared" si="16"/>
        <v>10</v>
      </c>
      <c r="H192" s="54" t="s">
        <v>11</v>
      </c>
      <c r="I192" s="54">
        <v>40</v>
      </c>
      <c r="J192" s="54" t="s">
        <v>12</v>
      </c>
      <c r="K192" s="54">
        <f t="shared" si="17"/>
        <v>400</v>
      </c>
      <c r="L192" s="54" t="s">
        <v>12</v>
      </c>
      <c r="M192" s="27">
        <v>24</v>
      </c>
      <c r="N192" s="40" t="s">
        <v>139</v>
      </c>
      <c r="O192" s="17"/>
      <c r="P192" s="142"/>
      <c r="Q192" s="17"/>
      <c r="R192" s="139"/>
    </row>
    <row r="193" spans="1:52" s="1" customFormat="1" ht="72.75" customHeight="1">
      <c r="A193" s="26">
        <v>6</v>
      </c>
      <c r="B193" s="81" t="s">
        <v>140</v>
      </c>
      <c r="C193" s="90">
        <v>16</v>
      </c>
      <c r="D193" s="90">
        <v>5</v>
      </c>
      <c r="E193" s="90">
        <v>12</v>
      </c>
      <c r="F193" s="94">
        <v>4</v>
      </c>
      <c r="G193" s="55">
        <f t="shared" si="16"/>
        <v>37</v>
      </c>
      <c r="H193" s="54" t="s">
        <v>11</v>
      </c>
      <c r="I193" s="54">
        <v>10</v>
      </c>
      <c r="J193" s="54" t="s">
        <v>12</v>
      </c>
      <c r="K193" s="54">
        <f t="shared" si="17"/>
        <v>370</v>
      </c>
      <c r="L193" s="54" t="s">
        <v>12</v>
      </c>
      <c r="M193" s="27">
        <v>24</v>
      </c>
      <c r="N193" s="40" t="s">
        <v>137</v>
      </c>
      <c r="O193" s="17"/>
      <c r="P193" s="142"/>
      <c r="Q193" s="17"/>
      <c r="R193" s="139"/>
    </row>
    <row r="194" spans="1:52" s="1" customFormat="1" ht="54" customHeight="1">
      <c r="A194" s="157">
        <v>7</v>
      </c>
      <c r="B194" s="81" t="s">
        <v>352</v>
      </c>
      <c r="C194" s="90"/>
      <c r="D194" s="90">
        <v>20</v>
      </c>
      <c r="E194" s="90"/>
      <c r="F194" s="94"/>
      <c r="G194" s="55">
        <f>SUM(C194:F194)</f>
        <v>20</v>
      </c>
      <c r="H194" s="54" t="s">
        <v>135</v>
      </c>
      <c r="I194" s="54">
        <v>1</v>
      </c>
      <c r="J194" s="54" t="s">
        <v>136</v>
      </c>
      <c r="K194" s="54">
        <f>G194*I194</f>
        <v>20</v>
      </c>
      <c r="L194" s="54" t="s">
        <v>136</v>
      </c>
      <c r="M194" s="27">
        <v>24</v>
      </c>
      <c r="N194" s="40" t="s">
        <v>254</v>
      </c>
      <c r="O194" s="17"/>
      <c r="P194" s="142"/>
      <c r="Q194" s="17"/>
      <c r="R194" s="139"/>
    </row>
    <row r="195" spans="1:52" s="1" customFormat="1" ht="69" customHeight="1">
      <c r="A195" s="26">
        <v>8</v>
      </c>
      <c r="B195" s="81" t="s">
        <v>289</v>
      </c>
      <c r="C195" s="90">
        <v>1</v>
      </c>
      <c r="D195" s="90"/>
      <c r="E195" s="90">
        <v>1</v>
      </c>
      <c r="F195" s="90">
        <v>1</v>
      </c>
      <c r="G195" s="54">
        <f>SUM(C195:F195)</f>
        <v>3</v>
      </c>
      <c r="H195" s="27" t="s">
        <v>11</v>
      </c>
      <c r="I195" s="27">
        <v>250</v>
      </c>
      <c r="J195" s="27" t="s">
        <v>136</v>
      </c>
      <c r="K195" s="54">
        <f>G195*I195</f>
        <v>750</v>
      </c>
      <c r="L195" s="27" t="s">
        <v>12</v>
      </c>
      <c r="M195" s="27">
        <v>24</v>
      </c>
      <c r="N195" s="40" t="s">
        <v>253</v>
      </c>
      <c r="O195" s="17"/>
      <c r="P195" s="142"/>
      <c r="Q195" s="17"/>
      <c r="R195" s="139"/>
    </row>
    <row r="196" spans="1:52" s="1" customFormat="1" ht="15.75">
      <c r="O196" s="140" t="s">
        <v>177</v>
      </c>
      <c r="P196" s="150">
        <f>SUM(P188:P195)</f>
        <v>0</v>
      </c>
      <c r="Q196" s="140" t="s">
        <v>177</v>
      </c>
      <c r="R196" s="151">
        <f>SUM(R188:R195)</f>
        <v>0</v>
      </c>
    </row>
    <row r="197" spans="1:52" s="1" customFormat="1" ht="18.75">
      <c r="A197" s="56"/>
      <c r="B197" s="199" t="s">
        <v>331</v>
      </c>
      <c r="C197" s="199"/>
      <c r="D197" s="199"/>
      <c r="E197" s="199"/>
      <c r="F197" s="199"/>
      <c r="G197" s="199"/>
      <c r="H197" s="199"/>
      <c r="I197" s="199"/>
      <c r="J197" s="53"/>
      <c r="K197" s="53"/>
      <c r="L197" s="53"/>
      <c r="M197" s="53"/>
      <c r="N197" s="72"/>
      <c r="O197" s="52"/>
      <c r="P197" s="52"/>
      <c r="Q197" s="52"/>
      <c r="R197" s="53"/>
    </row>
    <row r="198" spans="1:52" s="25" customFormat="1" ht="45">
      <c r="A198" s="9" t="s">
        <v>176</v>
      </c>
      <c r="B198" s="5" t="s">
        <v>0</v>
      </c>
      <c r="C198" s="23" t="s">
        <v>179</v>
      </c>
      <c r="D198" s="10" t="s">
        <v>181</v>
      </c>
      <c r="E198" s="10" t="s">
        <v>180</v>
      </c>
      <c r="F198" s="10" t="s">
        <v>182</v>
      </c>
      <c r="G198" s="2" t="s">
        <v>1</v>
      </c>
      <c r="H198" s="2" t="s">
        <v>2</v>
      </c>
      <c r="I198" s="2" t="s">
        <v>3</v>
      </c>
      <c r="J198" s="2" t="s">
        <v>4</v>
      </c>
      <c r="K198" s="2" t="s">
        <v>5</v>
      </c>
      <c r="L198" s="2" t="s">
        <v>6</v>
      </c>
      <c r="M198" s="2" t="s">
        <v>97</v>
      </c>
      <c r="N198" s="61" t="s">
        <v>7</v>
      </c>
      <c r="O198" s="113" t="s">
        <v>8</v>
      </c>
      <c r="P198" s="113" t="s">
        <v>9</v>
      </c>
      <c r="Q198" s="2" t="s">
        <v>10</v>
      </c>
      <c r="R198" s="2" t="s">
        <v>175</v>
      </c>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row>
    <row r="199" spans="1:52" s="1" customFormat="1" ht="73.5" customHeight="1">
      <c r="A199" s="26">
        <v>1</v>
      </c>
      <c r="B199" s="81" t="s">
        <v>141</v>
      </c>
      <c r="C199" s="90">
        <v>1</v>
      </c>
      <c r="D199" s="90">
        <v>1</v>
      </c>
      <c r="E199" s="90">
        <v>2</v>
      </c>
      <c r="F199" s="90"/>
      <c r="G199" s="15">
        <f t="shared" ref="G199:G207" si="20">SUM(C199:F199)</f>
        <v>4</v>
      </c>
      <c r="H199" s="27" t="s">
        <v>11</v>
      </c>
      <c r="I199" s="27">
        <v>1</v>
      </c>
      <c r="J199" s="27" t="s">
        <v>11</v>
      </c>
      <c r="K199" s="27">
        <f t="shared" ref="K199:K207" si="21">G199*I199</f>
        <v>4</v>
      </c>
      <c r="L199" s="27" t="s">
        <v>290</v>
      </c>
      <c r="M199" s="27">
        <v>8</v>
      </c>
      <c r="N199" s="210" t="s">
        <v>142</v>
      </c>
      <c r="O199" s="17"/>
      <c r="P199" s="142"/>
      <c r="Q199" s="17"/>
      <c r="R199" s="139"/>
    </row>
    <row r="200" spans="1:52" s="1" customFormat="1" ht="73.5" customHeight="1">
      <c r="A200" s="26">
        <v>2</v>
      </c>
      <c r="B200" s="81" t="s">
        <v>293</v>
      </c>
      <c r="C200" s="90">
        <v>1</v>
      </c>
      <c r="D200" s="90"/>
      <c r="E200" s="90">
        <v>1</v>
      </c>
      <c r="F200" s="90"/>
      <c r="G200" s="15">
        <f t="shared" si="20"/>
        <v>2</v>
      </c>
      <c r="H200" s="27" t="s">
        <v>11</v>
      </c>
      <c r="I200" s="27">
        <v>1</v>
      </c>
      <c r="J200" s="27" t="s">
        <v>136</v>
      </c>
      <c r="K200" s="27">
        <f t="shared" si="21"/>
        <v>2</v>
      </c>
      <c r="L200" s="27" t="s">
        <v>136</v>
      </c>
      <c r="M200" s="27">
        <v>8</v>
      </c>
      <c r="N200" s="205"/>
      <c r="O200" s="17"/>
      <c r="P200" s="142"/>
      <c r="Q200" s="17"/>
      <c r="R200" s="139"/>
    </row>
    <row r="201" spans="1:52" s="1" customFormat="1" ht="60" customHeight="1">
      <c r="A201" s="29">
        <v>3</v>
      </c>
      <c r="B201" s="81" t="s">
        <v>143</v>
      </c>
      <c r="C201" s="90">
        <v>1</v>
      </c>
      <c r="D201" s="90"/>
      <c r="E201" s="90"/>
      <c r="F201" s="90"/>
      <c r="G201" s="15">
        <f t="shared" si="20"/>
        <v>1</v>
      </c>
      <c r="H201" s="27" t="s">
        <v>11</v>
      </c>
      <c r="I201" s="27">
        <v>1</v>
      </c>
      <c r="J201" s="27" t="s">
        <v>136</v>
      </c>
      <c r="K201" s="27">
        <f t="shared" si="21"/>
        <v>1</v>
      </c>
      <c r="L201" s="27" t="s">
        <v>136</v>
      </c>
      <c r="M201" s="27">
        <v>8</v>
      </c>
      <c r="N201" s="205"/>
      <c r="O201" s="17"/>
      <c r="P201" s="142"/>
      <c r="Q201" s="17"/>
      <c r="R201" s="139"/>
    </row>
    <row r="202" spans="1:52" s="1" customFormat="1" ht="71.25" customHeight="1">
      <c r="A202" s="29">
        <v>4</v>
      </c>
      <c r="B202" s="81" t="s">
        <v>144</v>
      </c>
      <c r="C202" s="90">
        <v>2</v>
      </c>
      <c r="D202" s="90"/>
      <c r="E202" s="90"/>
      <c r="F202" s="90"/>
      <c r="G202" s="15">
        <f t="shared" si="20"/>
        <v>2</v>
      </c>
      <c r="H202" s="27" t="s">
        <v>11</v>
      </c>
      <c r="I202" s="27">
        <v>20</v>
      </c>
      <c r="J202" s="27" t="s">
        <v>136</v>
      </c>
      <c r="K202" s="27">
        <f t="shared" si="21"/>
        <v>40</v>
      </c>
      <c r="L202" s="27" t="s">
        <v>12</v>
      </c>
      <c r="M202" s="27">
        <v>8</v>
      </c>
      <c r="N202" s="205"/>
      <c r="O202" s="17"/>
      <c r="P202" s="142"/>
      <c r="Q202" s="17"/>
      <c r="R202" s="139"/>
    </row>
    <row r="203" spans="1:52" s="1" customFormat="1" ht="55.5" customHeight="1">
      <c r="A203" s="29">
        <v>5</v>
      </c>
      <c r="B203" s="81" t="s">
        <v>64</v>
      </c>
      <c r="C203" s="90"/>
      <c r="D203" s="90">
        <v>1</v>
      </c>
      <c r="E203" s="94">
        <v>1</v>
      </c>
      <c r="F203" s="90"/>
      <c r="G203" s="15">
        <f t="shared" si="20"/>
        <v>2</v>
      </c>
      <c r="H203" s="27" t="s">
        <v>11</v>
      </c>
      <c r="I203" s="27">
        <v>20</v>
      </c>
      <c r="J203" s="27" t="s">
        <v>136</v>
      </c>
      <c r="K203" s="27">
        <f t="shared" si="21"/>
        <v>40</v>
      </c>
      <c r="L203" s="27" t="s">
        <v>12</v>
      </c>
      <c r="M203" s="27">
        <v>8</v>
      </c>
      <c r="N203" s="205"/>
      <c r="O203" s="17"/>
      <c r="P203" s="142"/>
      <c r="Q203" s="17"/>
      <c r="R203" s="139"/>
    </row>
    <row r="204" spans="1:52" s="1" customFormat="1" ht="57.75" customHeight="1">
      <c r="A204" s="29">
        <v>6</v>
      </c>
      <c r="B204" s="81" t="s">
        <v>63</v>
      </c>
      <c r="C204" s="90">
        <v>2</v>
      </c>
      <c r="D204" s="90"/>
      <c r="E204" s="94">
        <v>1</v>
      </c>
      <c r="F204" s="90"/>
      <c r="G204" s="15">
        <f t="shared" si="20"/>
        <v>3</v>
      </c>
      <c r="H204" s="27" t="s">
        <v>11</v>
      </c>
      <c r="I204" s="27">
        <v>20</v>
      </c>
      <c r="J204" s="27" t="s">
        <v>136</v>
      </c>
      <c r="K204" s="27">
        <f t="shared" si="21"/>
        <v>60</v>
      </c>
      <c r="L204" s="27" t="s">
        <v>12</v>
      </c>
      <c r="M204" s="27">
        <v>8</v>
      </c>
      <c r="N204" s="205"/>
      <c r="O204" s="17"/>
      <c r="P204" s="142"/>
      <c r="Q204" s="17"/>
      <c r="R204" s="139"/>
    </row>
    <row r="205" spans="1:52" s="1" customFormat="1" ht="72" customHeight="1">
      <c r="A205" s="29">
        <v>7</v>
      </c>
      <c r="B205" s="81" t="s">
        <v>65</v>
      </c>
      <c r="C205" s="90"/>
      <c r="D205" s="90"/>
      <c r="E205" s="90">
        <v>2</v>
      </c>
      <c r="F205" s="90"/>
      <c r="G205" s="15">
        <f t="shared" si="20"/>
        <v>2</v>
      </c>
      <c r="H205" s="27" t="s">
        <v>11</v>
      </c>
      <c r="I205" s="27">
        <v>200</v>
      </c>
      <c r="J205" s="27" t="s">
        <v>135</v>
      </c>
      <c r="K205" s="27">
        <f t="shared" si="21"/>
        <v>400</v>
      </c>
      <c r="L205" s="27" t="s">
        <v>12</v>
      </c>
      <c r="M205" s="27">
        <v>8</v>
      </c>
      <c r="N205" s="205"/>
      <c r="O205" s="17"/>
      <c r="P205" s="142"/>
      <c r="Q205" s="17"/>
      <c r="R205" s="139"/>
    </row>
    <row r="206" spans="1:52" s="1" customFormat="1" ht="62.25" customHeight="1">
      <c r="A206" s="29">
        <v>8</v>
      </c>
      <c r="B206" s="98" t="s">
        <v>66</v>
      </c>
      <c r="C206" s="90"/>
      <c r="D206" s="90">
        <v>1</v>
      </c>
      <c r="E206" s="90">
        <v>4</v>
      </c>
      <c r="F206" s="90"/>
      <c r="G206" s="27">
        <f t="shared" si="20"/>
        <v>5</v>
      </c>
      <c r="H206" s="27" t="s">
        <v>11</v>
      </c>
      <c r="I206" s="27">
        <v>100</v>
      </c>
      <c r="J206" s="27" t="s">
        <v>135</v>
      </c>
      <c r="K206" s="27">
        <f t="shared" si="21"/>
        <v>500</v>
      </c>
      <c r="L206" s="27" t="s">
        <v>135</v>
      </c>
      <c r="M206" s="27">
        <v>8</v>
      </c>
      <c r="N206" s="205"/>
      <c r="O206" s="17"/>
      <c r="P206" s="142"/>
      <c r="Q206" s="17"/>
      <c r="R206" s="139"/>
    </row>
    <row r="207" spans="1:52" s="1" customFormat="1" ht="65.25" customHeight="1">
      <c r="A207" s="36">
        <v>9</v>
      </c>
      <c r="B207" s="98" t="s">
        <v>67</v>
      </c>
      <c r="C207" s="90"/>
      <c r="D207" s="90"/>
      <c r="E207" s="90">
        <v>2</v>
      </c>
      <c r="F207" s="90"/>
      <c r="G207" s="27">
        <f t="shared" si="20"/>
        <v>2</v>
      </c>
      <c r="H207" s="27" t="s">
        <v>11</v>
      </c>
      <c r="I207" s="27">
        <v>200</v>
      </c>
      <c r="J207" s="27" t="s">
        <v>135</v>
      </c>
      <c r="K207" s="27">
        <f t="shared" si="21"/>
        <v>400</v>
      </c>
      <c r="L207" s="27" t="s">
        <v>135</v>
      </c>
      <c r="M207" s="27">
        <v>8</v>
      </c>
      <c r="N207" s="211"/>
      <c r="O207" s="17"/>
      <c r="P207" s="142"/>
      <c r="Q207" s="17"/>
      <c r="R207" s="139"/>
    </row>
    <row r="208" spans="1:52" s="1" customFormat="1" ht="16.5" thickBot="1">
      <c r="A208" s="30"/>
      <c r="B208" s="19"/>
      <c r="C208" s="87"/>
      <c r="D208" s="87"/>
      <c r="E208" s="87"/>
      <c r="F208" s="87"/>
      <c r="G208" s="20"/>
      <c r="H208" s="20"/>
      <c r="I208" s="20"/>
      <c r="J208" s="20"/>
      <c r="K208" s="20"/>
      <c r="L208" s="20"/>
      <c r="M208" s="20"/>
      <c r="N208" s="73"/>
      <c r="O208" s="117" t="s">
        <v>177</v>
      </c>
      <c r="P208" s="118">
        <f>SUM(P199:P207)</f>
        <v>0</v>
      </c>
      <c r="Q208" s="119" t="s">
        <v>177</v>
      </c>
      <c r="R208" s="129">
        <f>SUM(R199:R207)</f>
        <v>0</v>
      </c>
    </row>
    <row r="209" spans="1:52" s="1" customFormat="1" ht="18.75">
      <c r="A209" s="52"/>
      <c r="B209" s="199" t="s">
        <v>332</v>
      </c>
      <c r="C209" s="199"/>
      <c r="D209" s="199"/>
      <c r="E209" s="199"/>
      <c r="F209" s="199"/>
      <c r="G209" s="199"/>
      <c r="H209" s="199"/>
      <c r="I209" s="199"/>
      <c r="J209" s="199"/>
      <c r="K209" s="199"/>
      <c r="L209" s="199"/>
      <c r="M209" s="199"/>
      <c r="N209" s="199"/>
      <c r="O209" s="199"/>
      <c r="P209" s="199"/>
      <c r="Q209" s="199"/>
      <c r="R209" s="199"/>
    </row>
    <row r="210" spans="1:52" s="25" customFormat="1" ht="45">
      <c r="A210" s="9" t="s">
        <v>176</v>
      </c>
      <c r="B210" s="5" t="s">
        <v>0</v>
      </c>
      <c r="C210" s="23" t="s">
        <v>179</v>
      </c>
      <c r="D210" s="10" t="s">
        <v>181</v>
      </c>
      <c r="E210" s="10" t="s">
        <v>180</v>
      </c>
      <c r="F210" s="10" t="s">
        <v>182</v>
      </c>
      <c r="G210" s="2" t="s">
        <v>1</v>
      </c>
      <c r="H210" s="2" t="s">
        <v>2</v>
      </c>
      <c r="I210" s="2" t="s">
        <v>3</v>
      </c>
      <c r="J210" s="2" t="s">
        <v>4</v>
      </c>
      <c r="K210" s="2" t="s">
        <v>5</v>
      </c>
      <c r="L210" s="2" t="s">
        <v>6</v>
      </c>
      <c r="M210" s="2" t="s">
        <v>97</v>
      </c>
      <c r="N210" s="61" t="s">
        <v>7</v>
      </c>
      <c r="O210" s="113" t="s">
        <v>8</v>
      </c>
      <c r="P210" s="113" t="s">
        <v>9</v>
      </c>
      <c r="Q210" s="2" t="s">
        <v>10</v>
      </c>
      <c r="R210" s="2" t="s">
        <v>175</v>
      </c>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row>
    <row r="211" spans="1:52" s="1" customFormat="1" ht="79.5" customHeight="1">
      <c r="A211" s="29">
        <v>1</v>
      </c>
      <c r="B211" s="81" t="s">
        <v>68</v>
      </c>
      <c r="C211" s="90">
        <v>200</v>
      </c>
      <c r="D211" s="90">
        <v>800</v>
      </c>
      <c r="E211" s="90">
        <v>800</v>
      </c>
      <c r="F211" s="90">
        <v>200</v>
      </c>
      <c r="G211" s="15">
        <f>SUM(C211:F211)</f>
        <v>2000</v>
      </c>
      <c r="H211" s="27" t="s">
        <v>127</v>
      </c>
      <c r="I211" s="27">
        <v>1</v>
      </c>
      <c r="J211" s="27" t="s">
        <v>69</v>
      </c>
      <c r="K211" s="27">
        <f>G211*I211</f>
        <v>2000</v>
      </c>
      <c r="L211" s="27" t="s">
        <v>135</v>
      </c>
      <c r="M211" s="27">
        <v>6</v>
      </c>
      <c r="N211" s="40" t="s">
        <v>142</v>
      </c>
      <c r="O211" s="17"/>
      <c r="P211" s="142"/>
      <c r="Q211" s="17"/>
      <c r="R211" s="139"/>
    </row>
    <row r="212" spans="1:52" s="1" customFormat="1" ht="78.75" customHeight="1">
      <c r="A212" s="29">
        <v>2</v>
      </c>
      <c r="B212" s="81" t="s">
        <v>72</v>
      </c>
      <c r="C212" s="90"/>
      <c r="D212" s="90"/>
      <c r="E212" s="90">
        <v>200</v>
      </c>
      <c r="F212" s="90"/>
      <c r="G212" s="15">
        <f>SUM(C212:F212)</f>
        <v>200</v>
      </c>
      <c r="H212" s="27" t="s">
        <v>127</v>
      </c>
      <c r="I212" s="27">
        <v>1</v>
      </c>
      <c r="J212" s="27" t="s">
        <v>135</v>
      </c>
      <c r="K212" s="27">
        <f>G212*I212</f>
        <v>200</v>
      </c>
      <c r="L212" s="27" t="s">
        <v>135</v>
      </c>
      <c r="M212" s="27">
        <v>6</v>
      </c>
      <c r="N212" s="40" t="s">
        <v>70</v>
      </c>
      <c r="O212" s="17"/>
      <c r="P212" s="142"/>
      <c r="Q212" s="17"/>
      <c r="R212" s="139"/>
    </row>
    <row r="213" spans="1:52" s="1" customFormat="1" ht="84.75" customHeight="1" thickBot="1">
      <c r="A213" s="29">
        <v>3</v>
      </c>
      <c r="B213" s="81" t="s">
        <v>71</v>
      </c>
      <c r="C213" s="90">
        <v>100</v>
      </c>
      <c r="D213" s="90">
        <v>300</v>
      </c>
      <c r="E213" s="90">
        <v>200</v>
      </c>
      <c r="F213" s="90">
        <v>100</v>
      </c>
      <c r="G213" s="15">
        <f>SUM(C213:F213)</f>
        <v>700</v>
      </c>
      <c r="H213" s="27" t="s">
        <v>127</v>
      </c>
      <c r="I213" s="27">
        <v>1</v>
      </c>
      <c r="J213" s="27" t="s">
        <v>135</v>
      </c>
      <c r="K213" s="27">
        <f>G213*I213</f>
        <v>700</v>
      </c>
      <c r="L213" s="27" t="s">
        <v>135</v>
      </c>
      <c r="M213" s="27">
        <v>6</v>
      </c>
      <c r="N213" s="40" t="s">
        <v>70</v>
      </c>
      <c r="O213" s="17"/>
      <c r="P213" s="142"/>
      <c r="Q213" s="17"/>
      <c r="R213" s="139"/>
    </row>
    <row r="214" spans="1:52" s="1" customFormat="1" ht="16.5" thickBot="1">
      <c r="A214" s="30"/>
      <c r="B214" s="31"/>
      <c r="C214" s="91"/>
      <c r="D214" s="91"/>
      <c r="E214" s="91"/>
      <c r="F214" s="91"/>
      <c r="G214" s="32"/>
      <c r="H214" s="32"/>
      <c r="I214" s="32"/>
      <c r="J214" s="32"/>
      <c r="K214" s="32"/>
      <c r="L214" s="32"/>
      <c r="M214" s="32"/>
      <c r="N214" s="74"/>
      <c r="O214" s="124" t="s">
        <v>177</v>
      </c>
      <c r="P214" s="141">
        <f>SUM(P211:P213)</f>
        <v>0</v>
      </c>
      <c r="Q214" s="121" t="s">
        <v>177</v>
      </c>
      <c r="R214" s="122">
        <f>SUM(R211:R213)</f>
        <v>0</v>
      </c>
    </row>
    <row r="215" spans="1:52" s="1" customFormat="1" ht="18.75">
      <c r="A215" s="52"/>
      <c r="B215" s="199" t="s">
        <v>335</v>
      </c>
      <c r="C215" s="199"/>
      <c r="D215" s="199"/>
      <c r="E215" s="199"/>
      <c r="F215" s="199"/>
      <c r="G215" s="199"/>
      <c r="H215" s="199"/>
      <c r="I215" s="199"/>
      <c r="J215" s="199"/>
      <c r="K215" s="53"/>
      <c r="L215" s="53"/>
      <c r="M215" s="53"/>
      <c r="N215" s="72"/>
      <c r="O215" s="52"/>
      <c r="P215" s="52"/>
      <c r="Q215" s="52"/>
      <c r="R215" s="53"/>
    </row>
    <row r="216" spans="1:52" s="25" customFormat="1" ht="45">
      <c r="A216" s="9" t="s">
        <v>176</v>
      </c>
      <c r="B216" s="5" t="s">
        <v>0</v>
      </c>
      <c r="C216" s="23" t="s">
        <v>179</v>
      </c>
      <c r="D216" s="10" t="s">
        <v>181</v>
      </c>
      <c r="E216" s="10" t="s">
        <v>180</v>
      </c>
      <c r="F216" s="10" t="s">
        <v>182</v>
      </c>
      <c r="G216" s="2" t="s">
        <v>1</v>
      </c>
      <c r="H216" s="2" t="s">
        <v>2</v>
      </c>
      <c r="I216" s="2" t="s">
        <v>3</v>
      </c>
      <c r="J216" s="2" t="s">
        <v>4</v>
      </c>
      <c r="K216" s="2" t="s">
        <v>5</v>
      </c>
      <c r="L216" s="2" t="s">
        <v>6</v>
      </c>
      <c r="M216" s="2" t="s">
        <v>97</v>
      </c>
      <c r="N216" s="61" t="s">
        <v>7</v>
      </c>
      <c r="O216" s="113" t="s">
        <v>8</v>
      </c>
      <c r="P216" s="113" t="s">
        <v>9</v>
      </c>
      <c r="Q216" s="2" t="s">
        <v>10</v>
      </c>
      <c r="R216" s="2" t="s">
        <v>175</v>
      </c>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row>
    <row r="217" spans="1:52" s="1" customFormat="1" ht="399.75" customHeight="1" thickBot="1">
      <c r="A217" s="29">
        <v>1</v>
      </c>
      <c r="B217" s="81" t="s">
        <v>145</v>
      </c>
      <c r="C217" s="90">
        <v>1</v>
      </c>
      <c r="D217" s="90"/>
      <c r="E217" s="90"/>
      <c r="F217" s="90"/>
      <c r="G217" s="15">
        <f>SUM(C217:F217)</f>
        <v>1</v>
      </c>
      <c r="H217" s="27" t="s">
        <v>11</v>
      </c>
      <c r="I217" s="152"/>
      <c r="J217" s="27"/>
      <c r="K217" s="27"/>
      <c r="L217" s="27"/>
      <c r="M217" s="27">
        <v>8</v>
      </c>
      <c r="N217" s="40" t="s">
        <v>146</v>
      </c>
      <c r="O217" s="17"/>
      <c r="P217" s="142"/>
      <c r="Q217" s="17"/>
      <c r="R217" s="139"/>
    </row>
    <row r="218" spans="1:52" s="1" customFormat="1" ht="16.5" thickBot="1">
      <c r="A218" s="30"/>
      <c r="B218" s="31"/>
      <c r="C218" s="91"/>
      <c r="D218" s="91"/>
      <c r="E218" s="91"/>
      <c r="F218" s="91"/>
      <c r="G218" s="32"/>
      <c r="H218" s="32"/>
      <c r="I218" s="32"/>
      <c r="J218" s="32"/>
      <c r="K218" s="32"/>
      <c r="L218" s="32"/>
      <c r="M218" s="32"/>
      <c r="N218" s="65"/>
      <c r="O218" s="124" t="s">
        <v>177</v>
      </c>
      <c r="P218" s="141">
        <f>SUM(P217:P217)</f>
        <v>0</v>
      </c>
      <c r="Q218" s="121" t="s">
        <v>177</v>
      </c>
      <c r="R218" s="141">
        <f>SUM(R217:R217)</f>
        <v>0</v>
      </c>
    </row>
    <row r="219" spans="1:52" s="1" customFormat="1" ht="18.75">
      <c r="A219" s="52"/>
      <c r="B219" s="199" t="s">
        <v>333</v>
      </c>
      <c r="C219" s="199"/>
      <c r="D219" s="199"/>
      <c r="E219" s="199"/>
      <c r="F219" s="199"/>
      <c r="G219" s="199"/>
      <c r="H219" s="199"/>
      <c r="I219" s="199"/>
      <c r="J219" s="199"/>
      <c r="K219" s="199"/>
      <c r="L219" s="199"/>
      <c r="M219" s="199"/>
      <c r="N219" s="72"/>
      <c r="O219" s="52"/>
      <c r="P219" s="52"/>
      <c r="Q219" s="52"/>
      <c r="R219" s="53"/>
    </row>
    <row r="220" spans="1:52" s="25" customFormat="1" ht="45">
      <c r="A220" s="9" t="s">
        <v>176</v>
      </c>
      <c r="B220" s="5" t="s">
        <v>0</v>
      </c>
      <c r="C220" s="23" t="s">
        <v>179</v>
      </c>
      <c r="D220" s="10" t="s">
        <v>181</v>
      </c>
      <c r="E220" s="10" t="s">
        <v>180</v>
      </c>
      <c r="F220" s="10" t="s">
        <v>182</v>
      </c>
      <c r="G220" s="2" t="s">
        <v>1</v>
      </c>
      <c r="H220" s="2" t="s">
        <v>2</v>
      </c>
      <c r="I220" s="2" t="s">
        <v>3</v>
      </c>
      <c r="J220" s="2" t="s">
        <v>4</v>
      </c>
      <c r="K220" s="2" t="s">
        <v>5</v>
      </c>
      <c r="L220" s="2" t="s">
        <v>6</v>
      </c>
      <c r="M220" s="2" t="s">
        <v>97</v>
      </c>
      <c r="N220" s="61" t="s">
        <v>7</v>
      </c>
      <c r="O220" s="113" t="s">
        <v>8</v>
      </c>
      <c r="P220" s="113" t="s">
        <v>9</v>
      </c>
      <c r="Q220" s="2" t="s">
        <v>10</v>
      </c>
      <c r="R220" s="2" t="s">
        <v>175</v>
      </c>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row>
    <row r="221" spans="1:52" s="1" customFormat="1" ht="94.5" customHeight="1">
      <c r="A221" s="29">
        <v>1</v>
      </c>
      <c r="B221" s="59" t="s">
        <v>147</v>
      </c>
      <c r="C221" s="90">
        <v>1</v>
      </c>
      <c r="D221" s="90"/>
      <c r="E221" s="90"/>
      <c r="F221" s="90"/>
      <c r="G221" s="15">
        <f t="shared" ref="G221:G247" si="22">SUM(C221:F221)</f>
        <v>1</v>
      </c>
      <c r="H221" s="27" t="s">
        <v>11</v>
      </c>
      <c r="I221" s="27">
        <v>2</v>
      </c>
      <c r="J221" s="27" t="s">
        <v>148</v>
      </c>
      <c r="K221" s="27">
        <f t="shared" ref="K221:K226" si="23">G221*I221</f>
        <v>2</v>
      </c>
      <c r="L221" s="27" t="s">
        <v>149</v>
      </c>
      <c r="M221" s="27">
        <v>5</v>
      </c>
      <c r="N221" s="210" t="s">
        <v>150</v>
      </c>
      <c r="O221" s="17"/>
      <c r="P221" s="142"/>
      <c r="Q221" s="17"/>
      <c r="R221" s="139"/>
    </row>
    <row r="222" spans="1:52" s="1" customFormat="1" ht="99.75" customHeight="1">
      <c r="A222" s="29">
        <v>2</v>
      </c>
      <c r="B222" s="81" t="s">
        <v>151</v>
      </c>
      <c r="C222" s="90">
        <v>25</v>
      </c>
      <c r="D222" s="90"/>
      <c r="E222" s="90"/>
      <c r="F222" s="90"/>
      <c r="G222" s="15">
        <f t="shared" si="22"/>
        <v>25</v>
      </c>
      <c r="H222" s="27" t="s">
        <v>11</v>
      </c>
      <c r="I222" s="27">
        <v>1</v>
      </c>
      <c r="J222" s="27" t="s">
        <v>148</v>
      </c>
      <c r="K222" s="27">
        <f t="shared" si="23"/>
        <v>25</v>
      </c>
      <c r="L222" s="27" t="s">
        <v>12</v>
      </c>
      <c r="M222" s="27">
        <v>8</v>
      </c>
      <c r="N222" s="205"/>
      <c r="O222" s="17"/>
      <c r="P222" s="142"/>
      <c r="Q222" s="17"/>
      <c r="R222" s="139"/>
    </row>
    <row r="223" spans="1:52" s="1" customFormat="1" ht="30.75" customHeight="1">
      <c r="A223" s="29">
        <v>3</v>
      </c>
      <c r="B223" s="81" t="s">
        <v>152</v>
      </c>
      <c r="C223" s="90">
        <v>1</v>
      </c>
      <c r="D223" s="90"/>
      <c r="E223" s="90"/>
      <c r="F223" s="90"/>
      <c r="G223" s="15">
        <f t="shared" si="22"/>
        <v>1</v>
      </c>
      <c r="H223" s="27" t="s">
        <v>11</v>
      </c>
      <c r="I223" s="27">
        <v>2</v>
      </c>
      <c r="J223" s="27" t="s">
        <v>148</v>
      </c>
      <c r="K223" s="27">
        <f t="shared" si="23"/>
        <v>2</v>
      </c>
      <c r="L223" s="27" t="s">
        <v>149</v>
      </c>
      <c r="M223" s="27">
        <v>5</v>
      </c>
      <c r="N223" s="205"/>
      <c r="O223" s="17"/>
      <c r="P223" s="142"/>
      <c r="Q223" s="17"/>
      <c r="R223" s="139"/>
    </row>
    <row r="224" spans="1:52" s="1" customFormat="1" ht="35.25" customHeight="1">
      <c r="A224" s="29">
        <v>4</v>
      </c>
      <c r="B224" s="81" t="s">
        <v>153</v>
      </c>
      <c r="C224" s="90">
        <v>1</v>
      </c>
      <c r="D224" s="90"/>
      <c r="E224" s="90"/>
      <c r="F224" s="90"/>
      <c r="G224" s="15">
        <f t="shared" si="22"/>
        <v>1</v>
      </c>
      <c r="H224" s="27" t="s">
        <v>11</v>
      </c>
      <c r="I224" s="27">
        <v>2</v>
      </c>
      <c r="J224" s="27" t="s">
        <v>148</v>
      </c>
      <c r="K224" s="27">
        <f t="shared" si="23"/>
        <v>2</v>
      </c>
      <c r="L224" s="27" t="s">
        <v>149</v>
      </c>
      <c r="M224" s="27">
        <v>5</v>
      </c>
      <c r="N224" s="205"/>
      <c r="O224" s="17"/>
      <c r="P224" s="142"/>
      <c r="Q224" s="17"/>
      <c r="R224" s="139"/>
    </row>
    <row r="225" spans="1:34" s="1" customFormat="1" ht="15.75">
      <c r="A225" s="29">
        <v>5</v>
      </c>
      <c r="B225" s="59" t="s">
        <v>154</v>
      </c>
      <c r="C225" s="90">
        <v>3</v>
      </c>
      <c r="D225" s="90"/>
      <c r="E225" s="90"/>
      <c r="F225" s="90"/>
      <c r="G225" s="15">
        <f t="shared" si="22"/>
        <v>3</v>
      </c>
      <c r="H225" s="27" t="s">
        <v>11</v>
      </c>
      <c r="I225" s="27">
        <v>2</v>
      </c>
      <c r="J225" s="27" t="s">
        <v>148</v>
      </c>
      <c r="K225" s="27">
        <f t="shared" si="23"/>
        <v>6</v>
      </c>
      <c r="L225" s="27" t="s">
        <v>149</v>
      </c>
      <c r="M225" s="27">
        <v>5</v>
      </c>
      <c r="N225" s="205"/>
      <c r="O225" s="17"/>
      <c r="P225" s="142"/>
      <c r="Q225" s="17"/>
      <c r="R225" s="139"/>
    </row>
    <row r="226" spans="1:34" s="1" customFormat="1" ht="41.25" customHeight="1">
      <c r="A226" s="29">
        <v>6</v>
      </c>
      <c r="B226" s="81" t="s">
        <v>155</v>
      </c>
      <c r="C226" s="90">
        <v>4</v>
      </c>
      <c r="D226" s="90"/>
      <c r="E226" s="90"/>
      <c r="F226" s="90"/>
      <c r="G226" s="15">
        <f t="shared" si="22"/>
        <v>4</v>
      </c>
      <c r="H226" s="27" t="s">
        <v>11</v>
      </c>
      <c r="I226" s="27">
        <v>10</v>
      </c>
      <c r="J226" s="27" t="s">
        <v>12</v>
      </c>
      <c r="K226" s="27">
        <f t="shared" si="23"/>
        <v>40</v>
      </c>
      <c r="L226" s="27" t="s">
        <v>12</v>
      </c>
      <c r="M226" s="27">
        <v>8</v>
      </c>
      <c r="N226" s="205"/>
      <c r="O226" s="17"/>
      <c r="P226" s="142"/>
      <c r="Q226" s="17"/>
      <c r="R226" s="139"/>
    </row>
    <row r="227" spans="1:34" s="1" customFormat="1" ht="39.75" customHeight="1">
      <c r="A227" s="29">
        <v>7</v>
      </c>
      <c r="B227" s="81" t="s">
        <v>156</v>
      </c>
      <c r="C227" s="90">
        <v>3</v>
      </c>
      <c r="D227" s="90"/>
      <c r="E227" s="90"/>
      <c r="F227" s="90"/>
      <c r="G227" s="15">
        <f t="shared" si="22"/>
        <v>3</v>
      </c>
      <c r="H227" s="27" t="s">
        <v>11</v>
      </c>
      <c r="I227" s="27">
        <v>10</v>
      </c>
      <c r="J227" s="27" t="s">
        <v>12</v>
      </c>
      <c r="K227" s="27">
        <f t="shared" ref="K227:K251" si="24">G227*I227</f>
        <v>30</v>
      </c>
      <c r="L227" s="27" t="s">
        <v>12</v>
      </c>
      <c r="M227" s="27">
        <v>8</v>
      </c>
      <c r="N227" s="205"/>
      <c r="O227" s="17"/>
      <c r="P227" s="142"/>
      <c r="Q227" s="17"/>
      <c r="R227" s="139"/>
    </row>
    <row r="228" spans="1:34" s="1" customFormat="1" ht="39.75" customHeight="1">
      <c r="A228" s="29">
        <v>8</v>
      </c>
      <c r="B228" s="81" t="s">
        <v>283</v>
      </c>
      <c r="C228" s="90">
        <v>3</v>
      </c>
      <c r="D228" s="90"/>
      <c r="E228" s="90"/>
      <c r="F228" s="90"/>
      <c r="G228" s="15">
        <f>SUM(C228:F228)</f>
        <v>3</v>
      </c>
      <c r="H228" s="27" t="s">
        <v>11</v>
      </c>
      <c r="I228" s="27">
        <v>10</v>
      </c>
      <c r="J228" s="27" t="s">
        <v>12</v>
      </c>
      <c r="K228" s="27">
        <f>G228*I228</f>
        <v>30</v>
      </c>
      <c r="L228" s="27" t="s">
        <v>12</v>
      </c>
      <c r="M228" s="27">
        <v>8</v>
      </c>
      <c r="N228" s="205"/>
      <c r="O228" s="17"/>
      <c r="P228" s="142"/>
      <c r="Q228" s="17"/>
      <c r="R228" s="139"/>
    </row>
    <row r="229" spans="1:34" s="1" customFormat="1" ht="15.75">
      <c r="A229" s="29">
        <v>9</v>
      </c>
      <c r="B229" s="59" t="s">
        <v>157</v>
      </c>
      <c r="C229" s="90">
        <v>1</v>
      </c>
      <c r="D229" s="90"/>
      <c r="E229" s="90"/>
      <c r="F229" s="90"/>
      <c r="G229" s="15">
        <f t="shared" si="22"/>
        <v>1</v>
      </c>
      <c r="H229" s="27" t="s">
        <v>11</v>
      </c>
      <c r="I229" s="27">
        <v>50</v>
      </c>
      <c r="J229" s="27" t="s">
        <v>12</v>
      </c>
      <c r="K229" s="27">
        <f t="shared" si="24"/>
        <v>50</v>
      </c>
      <c r="L229" s="27" t="s">
        <v>12</v>
      </c>
      <c r="M229" s="27">
        <v>8</v>
      </c>
      <c r="N229" s="205"/>
      <c r="O229" s="17"/>
      <c r="P229" s="142"/>
      <c r="Q229" s="17"/>
      <c r="R229" s="139"/>
    </row>
    <row r="230" spans="1:34" s="1" customFormat="1" ht="15.75">
      <c r="A230" s="29">
        <v>10</v>
      </c>
      <c r="B230" s="59" t="s">
        <v>158</v>
      </c>
      <c r="C230" s="90">
        <v>1</v>
      </c>
      <c r="D230" s="90"/>
      <c r="E230" s="90"/>
      <c r="F230" s="90"/>
      <c r="G230" s="15">
        <f t="shared" si="22"/>
        <v>1</v>
      </c>
      <c r="H230" s="27" t="s">
        <v>11</v>
      </c>
      <c r="I230" s="27">
        <v>2</v>
      </c>
      <c r="J230" s="27" t="s">
        <v>148</v>
      </c>
      <c r="K230" s="27">
        <f t="shared" si="24"/>
        <v>2</v>
      </c>
      <c r="L230" s="27" t="s">
        <v>149</v>
      </c>
      <c r="M230" s="27">
        <v>8</v>
      </c>
      <c r="N230" s="205"/>
      <c r="O230" s="17"/>
      <c r="P230" s="142"/>
      <c r="Q230" s="17"/>
      <c r="R230" s="139"/>
    </row>
    <row r="231" spans="1:34" s="1" customFormat="1" ht="15.75">
      <c r="A231" s="29">
        <v>11</v>
      </c>
      <c r="B231" s="59" t="s">
        <v>159</v>
      </c>
      <c r="C231" s="90">
        <v>1</v>
      </c>
      <c r="D231" s="90"/>
      <c r="E231" s="90"/>
      <c r="F231" s="90"/>
      <c r="G231" s="15">
        <f t="shared" si="22"/>
        <v>1</v>
      </c>
      <c r="H231" s="27" t="s">
        <v>11</v>
      </c>
      <c r="I231" s="27">
        <v>2</v>
      </c>
      <c r="J231" s="27" t="s">
        <v>148</v>
      </c>
      <c r="K231" s="27">
        <f t="shared" si="24"/>
        <v>2</v>
      </c>
      <c r="L231" s="27" t="s">
        <v>149</v>
      </c>
      <c r="M231" s="27">
        <v>5</v>
      </c>
      <c r="N231" s="205"/>
      <c r="O231" s="17"/>
      <c r="P231" s="142"/>
      <c r="Q231" s="17"/>
      <c r="R231" s="139"/>
    </row>
    <row r="232" spans="1:34" s="1" customFormat="1" ht="15.75">
      <c r="A232" s="29">
        <v>12</v>
      </c>
      <c r="B232" s="59" t="s">
        <v>160</v>
      </c>
      <c r="C232" s="90">
        <v>1</v>
      </c>
      <c r="D232" s="90"/>
      <c r="E232" s="90"/>
      <c r="F232" s="90"/>
      <c r="G232" s="15">
        <f t="shared" si="22"/>
        <v>1</v>
      </c>
      <c r="H232" s="27" t="s">
        <v>11</v>
      </c>
      <c r="I232" s="27">
        <v>2</v>
      </c>
      <c r="J232" s="27" t="s">
        <v>148</v>
      </c>
      <c r="K232" s="27">
        <f t="shared" si="24"/>
        <v>2</v>
      </c>
      <c r="L232" s="27" t="s">
        <v>149</v>
      </c>
      <c r="M232" s="27">
        <v>5</v>
      </c>
      <c r="N232" s="205"/>
      <c r="O232" s="17"/>
      <c r="P232" s="142"/>
      <c r="Q232" s="17"/>
      <c r="R232" s="139"/>
    </row>
    <row r="233" spans="1:34" s="1" customFormat="1" ht="15.75">
      <c r="A233" s="29">
        <v>13</v>
      </c>
      <c r="B233" s="59" t="s">
        <v>161</v>
      </c>
      <c r="C233" s="90">
        <v>5</v>
      </c>
      <c r="D233" s="90"/>
      <c r="E233" s="90"/>
      <c r="F233" s="90"/>
      <c r="G233" s="15">
        <f t="shared" si="22"/>
        <v>5</v>
      </c>
      <c r="H233" s="27" t="s">
        <v>11</v>
      </c>
      <c r="I233" s="27">
        <v>2</v>
      </c>
      <c r="J233" s="27" t="s">
        <v>148</v>
      </c>
      <c r="K233" s="27">
        <f t="shared" si="24"/>
        <v>10</v>
      </c>
      <c r="L233" s="27" t="s">
        <v>149</v>
      </c>
      <c r="M233" s="27">
        <v>8</v>
      </c>
      <c r="N233" s="205"/>
      <c r="O233" s="17"/>
      <c r="P233" s="142"/>
      <c r="Q233" s="17"/>
      <c r="R233" s="139"/>
    </row>
    <row r="234" spans="1:34" s="1" customFormat="1" ht="15.75">
      <c r="A234" s="29">
        <v>14</v>
      </c>
      <c r="B234" s="59" t="s">
        <v>162</v>
      </c>
      <c r="C234" s="90">
        <v>2</v>
      </c>
      <c r="D234" s="90"/>
      <c r="E234" s="90"/>
      <c r="F234" s="90"/>
      <c r="G234" s="15">
        <f t="shared" si="22"/>
        <v>2</v>
      </c>
      <c r="H234" s="27" t="s">
        <v>11</v>
      </c>
      <c r="I234" s="27">
        <v>2</v>
      </c>
      <c r="J234" s="27" t="s">
        <v>148</v>
      </c>
      <c r="K234" s="27">
        <f t="shared" si="24"/>
        <v>4</v>
      </c>
      <c r="L234" s="27" t="s">
        <v>149</v>
      </c>
      <c r="M234" s="27">
        <v>5</v>
      </c>
      <c r="N234" s="205"/>
      <c r="O234" s="17"/>
      <c r="P234" s="142"/>
      <c r="Q234" s="17"/>
      <c r="R234" s="139"/>
    </row>
    <row r="235" spans="1:34" s="58" customFormat="1" ht="15.75">
      <c r="A235" s="26">
        <v>15</v>
      </c>
      <c r="B235" s="99" t="s">
        <v>163</v>
      </c>
      <c r="C235" s="94">
        <v>2</v>
      </c>
      <c r="D235" s="94"/>
      <c r="E235" s="94"/>
      <c r="F235" s="94"/>
      <c r="G235" s="55">
        <f t="shared" si="22"/>
        <v>2</v>
      </c>
      <c r="H235" s="54" t="s">
        <v>11</v>
      </c>
      <c r="I235" s="54">
        <v>8</v>
      </c>
      <c r="J235" s="54" t="s">
        <v>148</v>
      </c>
      <c r="K235" s="54">
        <f t="shared" si="24"/>
        <v>16</v>
      </c>
      <c r="L235" s="54" t="s">
        <v>149</v>
      </c>
      <c r="M235" s="54">
        <v>8</v>
      </c>
      <c r="N235" s="205"/>
      <c r="O235" s="57"/>
      <c r="P235" s="146"/>
      <c r="Q235" s="57"/>
      <c r="R235" s="139"/>
    </row>
    <row r="236" spans="1:34" s="1" customFormat="1" ht="52.5" customHeight="1">
      <c r="A236" s="29">
        <v>16</v>
      </c>
      <c r="B236" s="81" t="s">
        <v>164</v>
      </c>
      <c r="C236" s="90">
        <v>11</v>
      </c>
      <c r="D236" s="90"/>
      <c r="E236" s="90"/>
      <c r="F236" s="90"/>
      <c r="G236" s="15">
        <f t="shared" si="22"/>
        <v>11</v>
      </c>
      <c r="H236" s="27" t="s">
        <v>11</v>
      </c>
      <c r="I236" s="27">
        <v>20</v>
      </c>
      <c r="J236" s="27" t="s">
        <v>12</v>
      </c>
      <c r="K236" s="27">
        <f t="shared" si="24"/>
        <v>220</v>
      </c>
      <c r="L236" s="27" t="s">
        <v>12</v>
      </c>
      <c r="M236" s="27">
        <v>8</v>
      </c>
      <c r="N236" s="205"/>
      <c r="O236" s="17"/>
      <c r="P236" s="142"/>
      <c r="Q236" s="17"/>
      <c r="R236" s="139"/>
    </row>
    <row r="237" spans="1:34" s="153" customFormat="1" ht="19.5" customHeight="1">
      <c r="A237" s="108">
        <v>17</v>
      </c>
      <c r="B237" s="158" t="s">
        <v>222</v>
      </c>
      <c r="C237" s="155">
        <v>5</v>
      </c>
      <c r="D237" s="155"/>
      <c r="E237" s="155"/>
      <c r="F237" s="155"/>
      <c r="G237" s="49">
        <f t="shared" si="22"/>
        <v>5</v>
      </c>
      <c r="H237" s="17" t="s">
        <v>11</v>
      </c>
      <c r="I237" s="17">
        <v>50</v>
      </c>
      <c r="J237" s="17" t="s">
        <v>12</v>
      </c>
      <c r="K237" s="17">
        <f t="shared" si="24"/>
        <v>250</v>
      </c>
      <c r="L237" s="17" t="s">
        <v>12</v>
      </c>
      <c r="M237" s="17">
        <v>8</v>
      </c>
      <c r="N237" s="205"/>
      <c r="O237" s="17"/>
      <c r="P237" s="160"/>
      <c r="Q237" s="17"/>
      <c r="R237" s="139"/>
      <c r="S237" s="159"/>
      <c r="T237" s="159"/>
      <c r="U237" s="159"/>
      <c r="V237" s="159"/>
      <c r="W237" s="159"/>
      <c r="X237" s="159"/>
      <c r="Y237" s="159"/>
      <c r="Z237" s="159"/>
      <c r="AA237" s="159"/>
      <c r="AB237" s="159"/>
      <c r="AC237" s="159"/>
      <c r="AD237" s="159"/>
      <c r="AE237" s="159"/>
      <c r="AF237" s="159"/>
      <c r="AG237" s="159"/>
      <c r="AH237" s="159"/>
    </row>
    <row r="238" spans="1:34" s="1" customFormat="1" ht="15.75">
      <c r="A238" s="29">
        <v>18</v>
      </c>
      <c r="B238" s="59" t="s">
        <v>165</v>
      </c>
      <c r="C238" s="90">
        <v>2</v>
      </c>
      <c r="D238" s="90"/>
      <c r="E238" s="90"/>
      <c r="F238" s="90"/>
      <c r="G238" s="15">
        <f t="shared" si="22"/>
        <v>2</v>
      </c>
      <c r="H238" s="27" t="s">
        <v>11</v>
      </c>
      <c r="I238" s="27">
        <v>2</v>
      </c>
      <c r="J238" s="27" t="s">
        <v>148</v>
      </c>
      <c r="K238" s="27">
        <f t="shared" si="24"/>
        <v>4</v>
      </c>
      <c r="L238" s="27" t="s">
        <v>149</v>
      </c>
      <c r="M238" s="27">
        <v>5</v>
      </c>
      <c r="N238" s="205"/>
      <c r="O238" s="17"/>
      <c r="P238" s="142"/>
      <c r="Q238" s="17"/>
      <c r="R238" s="139"/>
    </row>
    <row r="239" spans="1:34" s="1" customFormat="1" ht="15.75">
      <c r="A239" s="29">
        <v>19</v>
      </c>
      <c r="B239" s="59" t="s">
        <v>166</v>
      </c>
      <c r="C239" s="90">
        <v>2</v>
      </c>
      <c r="D239" s="90"/>
      <c r="E239" s="90"/>
      <c r="F239" s="90"/>
      <c r="G239" s="15">
        <f t="shared" si="22"/>
        <v>2</v>
      </c>
      <c r="H239" s="27" t="s">
        <v>11</v>
      </c>
      <c r="I239" s="27">
        <v>2</v>
      </c>
      <c r="J239" s="27" t="s">
        <v>148</v>
      </c>
      <c r="K239" s="27">
        <f t="shared" si="24"/>
        <v>4</v>
      </c>
      <c r="L239" s="27" t="s">
        <v>149</v>
      </c>
      <c r="M239" s="27">
        <v>5</v>
      </c>
      <c r="N239" s="211"/>
      <c r="O239" s="17"/>
      <c r="P239" s="142"/>
      <c r="Q239" s="17"/>
      <c r="R239" s="139"/>
    </row>
    <row r="240" spans="1:34" s="1" customFormat="1" ht="15.75">
      <c r="A240" s="29">
        <v>20</v>
      </c>
      <c r="B240" s="59" t="s">
        <v>167</v>
      </c>
      <c r="C240" s="90">
        <v>2</v>
      </c>
      <c r="D240" s="90"/>
      <c r="E240" s="90"/>
      <c r="F240" s="90"/>
      <c r="G240" s="15">
        <f t="shared" si="22"/>
        <v>2</v>
      </c>
      <c r="H240" s="27" t="s">
        <v>11</v>
      </c>
      <c r="I240" s="27">
        <v>100</v>
      </c>
      <c r="J240" s="27" t="s">
        <v>168</v>
      </c>
      <c r="K240" s="27">
        <f t="shared" si="24"/>
        <v>200</v>
      </c>
      <c r="L240" s="27" t="s">
        <v>12</v>
      </c>
      <c r="M240" s="27">
        <v>8</v>
      </c>
      <c r="N240" s="205"/>
      <c r="O240" s="17"/>
      <c r="P240" s="142"/>
      <c r="Q240" s="17"/>
      <c r="R240" s="139"/>
    </row>
    <row r="241" spans="1:20" s="1" customFormat="1" ht="15.75">
      <c r="A241" s="29">
        <v>21</v>
      </c>
      <c r="B241" s="59" t="s">
        <v>169</v>
      </c>
      <c r="C241" s="90">
        <v>2</v>
      </c>
      <c r="D241" s="90"/>
      <c r="E241" s="90"/>
      <c r="F241" s="90"/>
      <c r="G241" s="15">
        <f t="shared" si="22"/>
        <v>2</v>
      </c>
      <c r="H241" s="27" t="s">
        <v>11</v>
      </c>
      <c r="I241" s="27">
        <v>100</v>
      </c>
      <c r="J241" s="27" t="s">
        <v>168</v>
      </c>
      <c r="K241" s="27">
        <f t="shared" si="24"/>
        <v>200</v>
      </c>
      <c r="L241" s="27" t="s">
        <v>12</v>
      </c>
      <c r="M241" s="27">
        <v>8</v>
      </c>
      <c r="N241" s="205"/>
      <c r="O241" s="17"/>
      <c r="P241" s="142"/>
      <c r="Q241" s="17"/>
      <c r="R241" s="139"/>
    </row>
    <row r="242" spans="1:20" s="1" customFormat="1" ht="69" customHeight="1">
      <c r="A242" s="29">
        <v>22</v>
      </c>
      <c r="B242" s="81" t="s">
        <v>170</v>
      </c>
      <c r="C242" s="90">
        <v>3</v>
      </c>
      <c r="D242" s="90"/>
      <c r="E242" s="90"/>
      <c r="F242" s="90"/>
      <c r="G242" s="15">
        <f t="shared" si="22"/>
        <v>3</v>
      </c>
      <c r="H242" s="27" t="s">
        <v>11</v>
      </c>
      <c r="I242" s="27">
        <v>25</v>
      </c>
      <c r="J242" s="27" t="s">
        <v>12</v>
      </c>
      <c r="K242" s="27">
        <f t="shared" si="24"/>
        <v>75</v>
      </c>
      <c r="L242" s="27" t="s">
        <v>12</v>
      </c>
      <c r="M242" s="27">
        <v>8</v>
      </c>
      <c r="N242" s="205"/>
      <c r="O242" s="17"/>
      <c r="P242" s="142"/>
      <c r="Q242" s="17"/>
      <c r="R242" s="139"/>
    </row>
    <row r="243" spans="1:20" s="1" customFormat="1" ht="50.25" customHeight="1">
      <c r="A243" s="29">
        <v>23</v>
      </c>
      <c r="B243" s="81" t="s">
        <v>171</v>
      </c>
      <c r="C243" s="90">
        <v>3</v>
      </c>
      <c r="D243" s="90"/>
      <c r="E243" s="90"/>
      <c r="F243" s="90"/>
      <c r="G243" s="15">
        <f t="shared" si="22"/>
        <v>3</v>
      </c>
      <c r="H243" s="27" t="s">
        <v>11</v>
      </c>
      <c r="I243" s="27">
        <v>10</v>
      </c>
      <c r="J243" s="27" t="s">
        <v>12</v>
      </c>
      <c r="K243" s="27">
        <f t="shared" si="24"/>
        <v>30</v>
      </c>
      <c r="L243" s="27" t="s">
        <v>12</v>
      </c>
      <c r="M243" s="27">
        <v>8</v>
      </c>
      <c r="N243" s="205"/>
      <c r="O243" s="17"/>
      <c r="P243" s="142"/>
      <c r="Q243" s="17"/>
      <c r="R243" s="139"/>
    </row>
    <row r="244" spans="1:20" s="1" customFormat="1" ht="39" customHeight="1">
      <c r="A244" s="29">
        <v>24</v>
      </c>
      <c r="B244" s="81" t="s">
        <v>172</v>
      </c>
      <c r="C244" s="90">
        <v>1</v>
      </c>
      <c r="D244" s="90">
        <v>1</v>
      </c>
      <c r="E244" s="90"/>
      <c r="F244" s="90"/>
      <c r="G244" s="15">
        <f t="shared" si="22"/>
        <v>2</v>
      </c>
      <c r="H244" s="27" t="s">
        <v>11</v>
      </c>
      <c r="I244" s="27">
        <v>25</v>
      </c>
      <c r="J244" s="27" t="s">
        <v>12</v>
      </c>
      <c r="K244" s="27">
        <f t="shared" si="24"/>
        <v>50</v>
      </c>
      <c r="L244" s="27" t="s">
        <v>12</v>
      </c>
      <c r="M244" s="27">
        <v>8</v>
      </c>
      <c r="N244" s="205"/>
      <c r="O244" s="17"/>
      <c r="P244" s="142"/>
      <c r="Q244" s="17"/>
      <c r="R244" s="139"/>
    </row>
    <row r="245" spans="1:20" s="1" customFormat="1" ht="50.25" customHeight="1">
      <c r="A245" s="29">
        <v>25</v>
      </c>
      <c r="B245" s="81" t="s">
        <v>173</v>
      </c>
      <c r="C245" s="90">
        <v>1</v>
      </c>
      <c r="D245" s="90"/>
      <c r="E245" s="90"/>
      <c r="F245" s="90"/>
      <c r="G245" s="15">
        <f t="shared" si="22"/>
        <v>1</v>
      </c>
      <c r="H245" s="27" t="s">
        <v>11</v>
      </c>
      <c r="I245" s="27">
        <v>25</v>
      </c>
      <c r="J245" s="27" t="s">
        <v>12</v>
      </c>
      <c r="K245" s="27">
        <f t="shared" si="24"/>
        <v>25</v>
      </c>
      <c r="L245" s="27" t="s">
        <v>12</v>
      </c>
      <c r="M245" s="27">
        <v>8</v>
      </c>
      <c r="N245" s="205"/>
      <c r="O245" s="17"/>
      <c r="P245" s="142"/>
      <c r="Q245" s="17"/>
      <c r="R245" s="139"/>
    </row>
    <row r="246" spans="1:20" s="1" customFormat="1" ht="63.75" customHeight="1">
      <c r="A246" s="29">
        <v>26</v>
      </c>
      <c r="B246" s="81" t="s">
        <v>174</v>
      </c>
      <c r="C246" s="90">
        <v>1</v>
      </c>
      <c r="D246" s="90"/>
      <c r="E246" s="90"/>
      <c r="F246" s="90"/>
      <c r="G246" s="15">
        <f t="shared" si="22"/>
        <v>1</v>
      </c>
      <c r="H246" s="27" t="s">
        <v>11</v>
      </c>
      <c r="I246" s="27">
        <v>25</v>
      </c>
      <c r="J246" s="27" t="s">
        <v>12</v>
      </c>
      <c r="K246" s="27">
        <f t="shared" si="24"/>
        <v>25</v>
      </c>
      <c r="L246" s="27" t="s">
        <v>12</v>
      </c>
      <c r="M246" s="27">
        <v>8</v>
      </c>
      <c r="N246" s="211"/>
      <c r="O246" s="17"/>
      <c r="P246" s="142"/>
      <c r="Q246" s="17"/>
      <c r="R246" s="139"/>
    </row>
    <row r="247" spans="1:20" s="1" customFormat="1" ht="94.5" customHeight="1">
      <c r="A247" s="29">
        <v>27</v>
      </c>
      <c r="B247" s="98" t="s">
        <v>266</v>
      </c>
      <c r="C247" s="90">
        <v>2</v>
      </c>
      <c r="D247" s="90"/>
      <c r="E247" s="90"/>
      <c r="F247" s="90"/>
      <c r="G247" s="15">
        <f t="shared" si="22"/>
        <v>2</v>
      </c>
      <c r="H247" s="27" t="s">
        <v>11</v>
      </c>
      <c r="I247" s="27">
        <v>12</v>
      </c>
      <c r="J247" s="27" t="s">
        <v>12</v>
      </c>
      <c r="K247" s="27">
        <f t="shared" si="24"/>
        <v>24</v>
      </c>
      <c r="L247" s="27" t="s">
        <v>12</v>
      </c>
      <c r="M247" s="27">
        <v>8</v>
      </c>
      <c r="N247" s="40" t="s">
        <v>150</v>
      </c>
      <c r="O247" s="17"/>
      <c r="P247" s="142"/>
      <c r="Q247" s="17"/>
      <c r="R247" s="139"/>
    </row>
    <row r="248" spans="1:20" s="50" customFormat="1" ht="56.25" customHeight="1">
      <c r="A248" s="29">
        <v>28</v>
      </c>
      <c r="B248" s="98" t="s">
        <v>309</v>
      </c>
      <c r="C248" s="90">
        <v>3</v>
      </c>
      <c r="D248" s="90">
        <v>1</v>
      </c>
      <c r="E248" s="90">
        <v>1</v>
      </c>
      <c r="F248" s="90"/>
      <c r="G248" s="27">
        <f t="shared" ref="G248:G251" si="25">SUM(C248:F248)</f>
        <v>5</v>
      </c>
      <c r="H248" s="27" t="s">
        <v>11</v>
      </c>
      <c r="I248" s="27">
        <v>20</v>
      </c>
      <c r="J248" s="27" t="s">
        <v>76</v>
      </c>
      <c r="K248" s="27">
        <f t="shared" ref="K248" si="26">G248*I248</f>
        <v>100</v>
      </c>
      <c r="L248" s="27" t="s">
        <v>11</v>
      </c>
      <c r="M248" s="27">
        <v>12</v>
      </c>
      <c r="N248" s="75" t="s">
        <v>310</v>
      </c>
      <c r="O248" s="17"/>
      <c r="P248" s="143"/>
      <c r="Q248" s="17"/>
      <c r="R248" s="139"/>
    </row>
    <row r="249" spans="1:20" s="50" customFormat="1" ht="60" customHeight="1">
      <c r="A249" s="29">
        <v>29</v>
      </c>
      <c r="B249" s="98" t="s">
        <v>291</v>
      </c>
      <c r="C249" s="90">
        <v>2</v>
      </c>
      <c r="D249" s="90">
        <v>2</v>
      </c>
      <c r="E249" s="90">
        <v>3</v>
      </c>
      <c r="F249" s="90">
        <v>2</v>
      </c>
      <c r="G249" s="27">
        <f t="shared" si="25"/>
        <v>9</v>
      </c>
      <c r="H249" s="27" t="s">
        <v>11</v>
      </c>
      <c r="I249" s="27">
        <v>20</v>
      </c>
      <c r="J249" s="27" t="s">
        <v>76</v>
      </c>
      <c r="K249" s="27">
        <f t="shared" si="24"/>
        <v>180</v>
      </c>
      <c r="L249" s="27" t="s">
        <v>11</v>
      </c>
      <c r="M249" s="27">
        <v>12</v>
      </c>
      <c r="N249" s="75" t="s">
        <v>292</v>
      </c>
      <c r="O249" s="17"/>
      <c r="P249" s="143"/>
      <c r="Q249" s="17"/>
      <c r="R249" s="139"/>
      <c r="S249" s="217"/>
      <c r="T249" s="218"/>
    </row>
    <row r="250" spans="1:20" s="50" customFormat="1" ht="60" customHeight="1">
      <c r="A250" s="29">
        <v>30</v>
      </c>
      <c r="B250" s="98" t="s">
        <v>340</v>
      </c>
      <c r="C250" s="90">
        <v>1</v>
      </c>
      <c r="D250" s="90"/>
      <c r="E250" s="90"/>
      <c r="F250" s="90"/>
      <c r="G250" s="27">
        <f t="shared" si="25"/>
        <v>1</v>
      </c>
      <c r="H250" s="27" t="s">
        <v>11</v>
      </c>
      <c r="I250" s="27">
        <v>1</v>
      </c>
      <c r="J250" s="27" t="s">
        <v>11</v>
      </c>
      <c r="K250" s="27">
        <f t="shared" si="24"/>
        <v>1</v>
      </c>
      <c r="L250" s="27" t="s">
        <v>11</v>
      </c>
      <c r="M250" s="27">
        <v>12</v>
      </c>
      <c r="N250" s="75" t="s">
        <v>85</v>
      </c>
      <c r="O250" s="17"/>
      <c r="P250" s="143"/>
      <c r="Q250" s="17"/>
      <c r="R250" s="139"/>
      <c r="S250" s="164"/>
      <c r="T250" s="164"/>
    </row>
    <row r="251" spans="1:20" s="50" customFormat="1" ht="26.25" customHeight="1">
      <c r="A251" s="29">
        <v>31</v>
      </c>
      <c r="B251" s="98" t="s">
        <v>223</v>
      </c>
      <c r="C251" s="94">
        <v>2</v>
      </c>
      <c r="D251" s="94">
        <v>1</v>
      </c>
      <c r="E251" s="94">
        <v>1</v>
      </c>
      <c r="F251" s="94">
        <v>2</v>
      </c>
      <c r="G251" s="27">
        <f t="shared" si="25"/>
        <v>6</v>
      </c>
      <c r="H251" s="27" t="s">
        <v>11</v>
      </c>
      <c r="I251" s="27">
        <v>125</v>
      </c>
      <c r="J251" s="27" t="s">
        <v>15</v>
      </c>
      <c r="K251" s="27">
        <f t="shared" si="24"/>
        <v>750</v>
      </c>
      <c r="L251" s="27" t="s">
        <v>11</v>
      </c>
      <c r="M251" s="27">
        <v>12</v>
      </c>
      <c r="N251" s="75" t="s">
        <v>85</v>
      </c>
      <c r="O251" s="17"/>
      <c r="P251" s="143"/>
      <c r="Q251" s="17"/>
      <c r="R251" s="139"/>
    </row>
    <row r="252" spans="1:20" ht="16.5" thickBot="1">
      <c r="A252" s="37"/>
      <c r="N252" s="76"/>
      <c r="O252" s="117" t="s">
        <v>177</v>
      </c>
      <c r="P252" s="118">
        <f>SUM(P221:P251)</f>
        <v>0</v>
      </c>
      <c r="Q252" s="119" t="s">
        <v>177</v>
      </c>
      <c r="R252" s="129">
        <f>SUM(R221:R251)</f>
        <v>0</v>
      </c>
    </row>
    <row r="253" spans="1:20" ht="18.75">
      <c r="A253" s="52"/>
      <c r="B253" s="199" t="s">
        <v>336</v>
      </c>
      <c r="C253" s="199"/>
      <c r="D253" s="199"/>
      <c r="E253" s="199"/>
      <c r="F253" s="199"/>
      <c r="G253" s="199"/>
      <c r="H253" s="199"/>
      <c r="I253" s="199"/>
      <c r="J253" s="199"/>
      <c r="K253" s="53"/>
      <c r="L253" s="53"/>
      <c r="M253" s="53"/>
      <c r="N253" s="72"/>
      <c r="O253" s="52"/>
      <c r="P253" s="52"/>
      <c r="Q253" s="52"/>
      <c r="R253" s="53"/>
    </row>
    <row r="254" spans="1:20" ht="45">
      <c r="A254" s="9" t="s">
        <v>176</v>
      </c>
      <c r="B254" s="5" t="s">
        <v>0</v>
      </c>
      <c r="C254" s="23" t="s">
        <v>179</v>
      </c>
      <c r="D254" s="10" t="s">
        <v>181</v>
      </c>
      <c r="E254" s="10" t="s">
        <v>180</v>
      </c>
      <c r="F254" s="10" t="s">
        <v>182</v>
      </c>
      <c r="G254" s="2" t="s">
        <v>1</v>
      </c>
      <c r="H254" s="2" t="s">
        <v>2</v>
      </c>
      <c r="I254" s="2" t="s">
        <v>3</v>
      </c>
      <c r="J254" s="2" t="s">
        <v>4</v>
      </c>
      <c r="K254" s="2" t="s">
        <v>5</v>
      </c>
      <c r="L254" s="2" t="s">
        <v>6</v>
      </c>
      <c r="M254" s="2" t="s">
        <v>97</v>
      </c>
      <c r="N254" s="61" t="s">
        <v>7</v>
      </c>
      <c r="O254" s="113" t="s">
        <v>8</v>
      </c>
      <c r="P254" s="113" t="s">
        <v>9</v>
      </c>
      <c r="Q254" s="2" t="s">
        <v>10</v>
      </c>
      <c r="R254" s="2" t="s">
        <v>175</v>
      </c>
    </row>
    <row r="255" spans="1:20" ht="66.75" customHeight="1">
      <c r="A255" s="29">
        <v>1</v>
      </c>
      <c r="B255" s="81" t="s">
        <v>74</v>
      </c>
      <c r="C255" s="90">
        <v>2</v>
      </c>
      <c r="D255" s="90"/>
      <c r="E255" s="90">
        <v>12</v>
      </c>
      <c r="F255" s="90" t="s">
        <v>294</v>
      </c>
      <c r="G255" s="15">
        <f t="shared" ref="G255:G262" si="27">SUM(C255:F255)</f>
        <v>14</v>
      </c>
      <c r="H255" s="27" t="s">
        <v>11</v>
      </c>
      <c r="I255" s="27">
        <v>5</v>
      </c>
      <c r="J255" s="27" t="s">
        <v>15</v>
      </c>
      <c r="K255" s="27">
        <f t="shared" ref="K255:K266" si="28">G255*I255</f>
        <v>70</v>
      </c>
      <c r="L255" s="27" t="s">
        <v>15</v>
      </c>
      <c r="M255" s="27">
        <v>12</v>
      </c>
      <c r="N255" s="40"/>
      <c r="O255" s="17"/>
      <c r="P255" s="142"/>
      <c r="Q255" s="17"/>
      <c r="R255" s="139"/>
    </row>
    <row r="256" spans="1:20" ht="45" customHeight="1">
      <c r="A256" s="29">
        <v>2</v>
      </c>
      <c r="B256" s="81" t="s">
        <v>74</v>
      </c>
      <c r="C256" s="90"/>
      <c r="D256" s="90">
        <v>5</v>
      </c>
      <c r="E256" s="90"/>
      <c r="F256" s="90">
        <v>1</v>
      </c>
      <c r="G256" s="15">
        <f>SUM(C256:F256)</f>
        <v>6</v>
      </c>
      <c r="H256" s="27" t="s">
        <v>92</v>
      </c>
      <c r="I256" s="27">
        <v>20</v>
      </c>
      <c r="J256" s="27" t="s">
        <v>15</v>
      </c>
      <c r="K256" s="27">
        <f>G256*I256</f>
        <v>120</v>
      </c>
      <c r="L256" s="27" t="s">
        <v>15</v>
      </c>
      <c r="M256" s="27">
        <v>12</v>
      </c>
      <c r="N256" s="40" t="s">
        <v>91</v>
      </c>
      <c r="O256" s="17"/>
      <c r="P256" s="142"/>
      <c r="Q256" s="17"/>
      <c r="R256" s="139"/>
    </row>
    <row r="257" spans="1:24" ht="45" customHeight="1">
      <c r="A257" s="29">
        <v>3</v>
      </c>
      <c r="B257" s="81" t="s">
        <v>90</v>
      </c>
      <c r="C257" s="90"/>
      <c r="D257" s="90">
        <v>1</v>
      </c>
      <c r="E257" s="90">
        <v>1</v>
      </c>
      <c r="F257" s="90"/>
      <c r="G257" s="15">
        <f t="shared" si="27"/>
        <v>2</v>
      </c>
      <c r="H257" s="27" t="s">
        <v>11</v>
      </c>
      <c r="I257" s="27">
        <v>60</v>
      </c>
      <c r="J257" s="27" t="s">
        <v>76</v>
      </c>
      <c r="K257" s="27">
        <f t="shared" si="28"/>
        <v>120</v>
      </c>
      <c r="L257" s="27"/>
      <c r="M257" s="27">
        <v>12</v>
      </c>
      <c r="N257" s="40" t="s">
        <v>75</v>
      </c>
      <c r="O257" s="17"/>
      <c r="P257" s="142"/>
      <c r="Q257" s="17"/>
      <c r="R257" s="139"/>
    </row>
    <row r="258" spans="1:24" ht="32.25" customHeight="1">
      <c r="A258" s="29">
        <v>4</v>
      </c>
      <c r="B258" s="98" t="s">
        <v>96</v>
      </c>
      <c r="C258" s="95"/>
      <c r="D258" s="94">
        <v>1</v>
      </c>
      <c r="E258" s="94">
        <v>1</v>
      </c>
      <c r="F258" s="94">
        <v>1</v>
      </c>
      <c r="G258" s="55">
        <f t="shared" si="27"/>
        <v>3</v>
      </c>
      <c r="H258" s="54" t="s">
        <v>11</v>
      </c>
      <c r="I258" s="54">
        <v>1</v>
      </c>
      <c r="J258" s="54" t="s">
        <v>16</v>
      </c>
      <c r="K258" s="27">
        <f t="shared" si="28"/>
        <v>3</v>
      </c>
      <c r="L258" s="54" t="s">
        <v>17</v>
      </c>
      <c r="M258" s="27">
        <v>12</v>
      </c>
      <c r="N258" s="77"/>
      <c r="O258" s="57"/>
      <c r="P258" s="142"/>
      <c r="Q258" s="17"/>
      <c r="R258" s="139"/>
    </row>
    <row r="259" spans="1:24" ht="25.5" customHeight="1">
      <c r="A259" s="29">
        <v>5</v>
      </c>
      <c r="B259" s="81" t="s">
        <v>98</v>
      </c>
      <c r="C259" s="90">
        <v>2</v>
      </c>
      <c r="D259" s="90">
        <v>1</v>
      </c>
      <c r="E259" s="90">
        <v>1</v>
      </c>
      <c r="F259" s="90">
        <v>1</v>
      </c>
      <c r="G259" s="55">
        <f t="shared" si="27"/>
        <v>5</v>
      </c>
      <c r="H259" s="27" t="s">
        <v>11</v>
      </c>
      <c r="I259" s="27">
        <v>50</v>
      </c>
      <c r="J259" s="27" t="s">
        <v>76</v>
      </c>
      <c r="K259" s="27">
        <f t="shared" si="28"/>
        <v>250</v>
      </c>
      <c r="L259" s="27"/>
      <c r="M259" s="27">
        <v>12</v>
      </c>
      <c r="N259" s="40"/>
      <c r="O259" s="17"/>
      <c r="P259" s="142"/>
      <c r="Q259" s="17"/>
      <c r="R259" s="139"/>
    </row>
    <row r="260" spans="1:24" ht="50.25" customHeight="1">
      <c r="A260" s="29">
        <v>6</v>
      </c>
      <c r="B260" s="81" t="s">
        <v>77</v>
      </c>
      <c r="C260" s="90"/>
      <c r="D260" s="90">
        <v>1</v>
      </c>
      <c r="E260" s="90">
        <v>1</v>
      </c>
      <c r="F260" s="90">
        <v>1</v>
      </c>
      <c r="G260" s="55">
        <f t="shared" si="27"/>
        <v>3</v>
      </c>
      <c r="H260" s="27" t="s">
        <v>11</v>
      </c>
      <c r="I260" s="27">
        <v>20</v>
      </c>
      <c r="J260" s="27" t="s">
        <v>76</v>
      </c>
      <c r="K260" s="27">
        <f t="shared" si="28"/>
        <v>60</v>
      </c>
      <c r="L260" s="27"/>
      <c r="M260" s="27">
        <v>12</v>
      </c>
      <c r="N260" s="40" t="s">
        <v>78</v>
      </c>
      <c r="O260" s="17"/>
      <c r="P260" s="142"/>
      <c r="Q260" s="17"/>
      <c r="R260" s="139"/>
    </row>
    <row r="261" spans="1:24" ht="20.25" customHeight="1">
      <c r="A261" s="29">
        <v>7</v>
      </c>
      <c r="B261" s="81" t="s">
        <v>79</v>
      </c>
      <c r="C261" s="90"/>
      <c r="D261" s="90">
        <v>2</v>
      </c>
      <c r="E261" s="90">
        <v>2</v>
      </c>
      <c r="F261" s="90">
        <v>2</v>
      </c>
      <c r="G261" s="55">
        <f t="shared" si="27"/>
        <v>6</v>
      </c>
      <c r="H261" s="27" t="s">
        <v>11</v>
      </c>
      <c r="I261" s="27">
        <v>5</v>
      </c>
      <c r="J261" s="27" t="s">
        <v>15</v>
      </c>
      <c r="K261" s="27">
        <f t="shared" si="28"/>
        <v>30</v>
      </c>
      <c r="L261" s="27"/>
      <c r="M261" s="27">
        <v>3</v>
      </c>
      <c r="N261" s="40"/>
      <c r="O261" s="17"/>
      <c r="P261" s="142"/>
      <c r="Q261" s="17"/>
      <c r="R261" s="139"/>
    </row>
    <row r="262" spans="1:24" ht="48" customHeight="1">
      <c r="A262" s="29">
        <v>8</v>
      </c>
      <c r="B262" s="81" t="s">
        <v>80</v>
      </c>
      <c r="C262" s="90"/>
      <c r="D262" s="90"/>
      <c r="E262" s="90">
        <v>2</v>
      </c>
      <c r="F262" s="90"/>
      <c r="G262" s="55">
        <f t="shared" si="27"/>
        <v>2</v>
      </c>
      <c r="H262" s="27" t="s">
        <v>11</v>
      </c>
      <c r="I262" s="27">
        <v>50</v>
      </c>
      <c r="J262" s="27" t="s">
        <v>76</v>
      </c>
      <c r="K262" s="27">
        <f t="shared" si="28"/>
        <v>100</v>
      </c>
      <c r="L262" s="27"/>
      <c r="M262" s="27">
        <v>6</v>
      </c>
      <c r="N262" s="40" t="s">
        <v>81</v>
      </c>
      <c r="O262" s="17"/>
      <c r="P262" s="142"/>
      <c r="Q262" s="17"/>
      <c r="R262" s="139"/>
    </row>
    <row r="263" spans="1:24" ht="72.75" customHeight="1">
      <c r="A263" s="29">
        <v>9</v>
      </c>
      <c r="B263" s="81" t="s">
        <v>93</v>
      </c>
      <c r="C263" s="90"/>
      <c r="D263" s="90">
        <v>1</v>
      </c>
      <c r="E263" s="90">
        <v>2</v>
      </c>
      <c r="F263" s="90">
        <v>1</v>
      </c>
      <c r="G263" s="15">
        <f>SUM(C263:F263)</f>
        <v>4</v>
      </c>
      <c r="H263" s="27" t="s">
        <v>11</v>
      </c>
      <c r="I263" s="27">
        <v>100</v>
      </c>
      <c r="J263" s="27" t="s">
        <v>76</v>
      </c>
      <c r="K263" s="27">
        <f t="shared" si="28"/>
        <v>400</v>
      </c>
      <c r="L263" s="27"/>
      <c r="M263" s="27">
        <v>9</v>
      </c>
      <c r="N263" s="40" t="s">
        <v>94</v>
      </c>
      <c r="O263" s="17"/>
      <c r="P263" s="142"/>
      <c r="Q263" s="17"/>
      <c r="R263" s="139"/>
    </row>
    <row r="264" spans="1:24" ht="32.25" customHeight="1">
      <c r="A264" s="29">
        <v>10</v>
      </c>
      <c r="B264" s="59" t="s">
        <v>82</v>
      </c>
      <c r="C264" s="90"/>
      <c r="D264" s="90"/>
      <c r="E264" s="90">
        <v>1</v>
      </c>
      <c r="F264" s="90"/>
      <c r="G264" s="15">
        <f t="shared" ref="G264:G271" si="29">SUM(C264:F264)</f>
        <v>1</v>
      </c>
      <c r="H264" s="27" t="s">
        <v>11</v>
      </c>
      <c r="I264" s="27">
        <v>50</v>
      </c>
      <c r="J264" s="27" t="s">
        <v>76</v>
      </c>
      <c r="K264" s="27">
        <f t="shared" si="28"/>
        <v>50</v>
      </c>
      <c r="L264" s="27"/>
      <c r="M264" s="27">
        <v>10</v>
      </c>
      <c r="N264" s="78" t="s">
        <v>83</v>
      </c>
      <c r="O264" s="17"/>
      <c r="P264" s="142"/>
      <c r="Q264" s="17"/>
      <c r="R264" s="139"/>
    </row>
    <row r="265" spans="1:24" ht="63.75" customHeight="1">
      <c r="A265" s="29">
        <v>11</v>
      </c>
      <c r="B265" s="81" t="s">
        <v>88</v>
      </c>
      <c r="C265" s="90"/>
      <c r="D265" s="90"/>
      <c r="E265" s="90">
        <v>2</v>
      </c>
      <c r="F265" s="90"/>
      <c r="G265" s="15">
        <f t="shared" si="29"/>
        <v>2</v>
      </c>
      <c r="H265" s="27" t="s">
        <v>11</v>
      </c>
      <c r="I265" s="27">
        <v>20</v>
      </c>
      <c r="J265" s="27" t="s">
        <v>76</v>
      </c>
      <c r="K265" s="27">
        <f t="shared" si="28"/>
        <v>40</v>
      </c>
      <c r="L265" s="27"/>
      <c r="M265" s="27">
        <v>6</v>
      </c>
      <c r="N265" s="66" t="s">
        <v>87</v>
      </c>
      <c r="O265" s="17"/>
      <c r="P265" s="142"/>
      <c r="Q265" s="17"/>
      <c r="R265" s="139"/>
    </row>
    <row r="266" spans="1:24" s="60" customFormat="1" ht="37.5" customHeight="1">
      <c r="A266" s="29">
        <v>12</v>
      </c>
      <c r="B266" s="81" t="s">
        <v>84</v>
      </c>
      <c r="C266" s="90"/>
      <c r="D266" s="90"/>
      <c r="E266" s="90">
        <v>2</v>
      </c>
      <c r="F266" s="90"/>
      <c r="G266" s="15">
        <f t="shared" si="29"/>
        <v>2</v>
      </c>
      <c r="H266" s="27" t="s">
        <v>11</v>
      </c>
      <c r="I266" s="27">
        <v>25</v>
      </c>
      <c r="J266" s="27" t="s">
        <v>76</v>
      </c>
      <c r="K266" s="27">
        <f t="shared" si="28"/>
        <v>50</v>
      </c>
      <c r="L266" s="27"/>
      <c r="M266" s="27">
        <v>10</v>
      </c>
      <c r="N266" s="40"/>
      <c r="O266" s="47"/>
      <c r="P266" s="143"/>
      <c r="Q266" s="47"/>
      <c r="R266" s="139"/>
    </row>
    <row r="267" spans="1:24" s="154" customFormat="1" ht="48.75" customHeight="1">
      <c r="A267" s="108">
        <v>13</v>
      </c>
      <c r="B267" s="100" t="s">
        <v>95</v>
      </c>
      <c r="C267" s="155">
        <v>3</v>
      </c>
      <c r="D267" s="155">
        <v>50</v>
      </c>
      <c r="E267" s="155">
        <v>14</v>
      </c>
      <c r="F267" s="155">
        <v>10</v>
      </c>
      <c r="G267" s="49">
        <f t="shared" si="29"/>
        <v>77</v>
      </c>
      <c r="H267" s="17" t="s">
        <v>11</v>
      </c>
      <c r="I267" s="17">
        <v>50</v>
      </c>
      <c r="J267" s="17" t="s">
        <v>12</v>
      </c>
      <c r="K267" s="49">
        <f t="shared" ref="K267:K271" si="30">G267*I267</f>
        <v>3850</v>
      </c>
      <c r="L267" s="17" t="s">
        <v>12</v>
      </c>
      <c r="M267" s="17">
        <v>8</v>
      </c>
      <c r="N267" s="166"/>
      <c r="O267" s="17"/>
      <c r="P267" s="167"/>
      <c r="Q267" s="17"/>
      <c r="R267" s="139"/>
      <c r="S267" s="156"/>
      <c r="T267" s="156"/>
      <c r="U267" s="156"/>
      <c r="V267" s="156"/>
      <c r="W267" s="156"/>
      <c r="X267" s="156"/>
    </row>
    <row r="268" spans="1:24" s="60" customFormat="1" ht="45" customHeight="1">
      <c r="A268" s="29">
        <v>14</v>
      </c>
      <c r="B268" s="98" t="s">
        <v>287</v>
      </c>
      <c r="C268" s="94">
        <v>1</v>
      </c>
      <c r="D268" s="94"/>
      <c r="E268" s="94"/>
      <c r="F268" s="94"/>
      <c r="G268" s="15">
        <f>SUM(C268:F268)</f>
        <v>1</v>
      </c>
      <c r="H268" s="27" t="s">
        <v>11</v>
      </c>
      <c r="I268" s="27">
        <v>50</v>
      </c>
      <c r="J268" s="27" t="s">
        <v>12</v>
      </c>
      <c r="K268" s="15">
        <f t="shared" si="30"/>
        <v>50</v>
      </c>
      <c r="L268" s="27" t="s">
        <v>12</v>
      </c>
      <c r="M268" s="27">
        <v>10</v>
      </c>
      <c r="N268" s="66"/>
      <c r="O268" s="49"/>
      <c r="P268" s="16"/>
      <c r="Q268" s="49"/>
      <c r="R268" s="139"/>
    </row>
    <row r="269" spans="1:24" s="60" customFormat="1" ht="61.5" customHeight="1">
      <c r="A269" s="29">
        <v>15</v>
      </c>
      <c r="B269" s="98" t="s">
        <v>265</v>
      </c>
      <c r="C269" s="94">
        <v>1</v>
      </c>
      <c r="D269" s="94"/>
      <c r="E269" s="94">
        <v>1</v>
      </c>
      <c r="F269" s="94"/>
      <c r="G269" s="15">
        <f>SUM(C269:F269)</f>
        <v>2</v>
      </c>
      <c r="H269" s="27" t="s">
        <v>11</v>
      </c>
      <c r="I269" s="27">
        <v>10</v>
      </c>
      <c r="J269" s="27" t="s">
        <v>12</v>
      </c>
      <c r="K269" s="15">
        <f t="shared" si="30"/>
        <v>20</v>
      </c>
      <c r="L269" s="27" t="s">
        <v>12</v>
      </c>
      <c r="M269" s="27">
        <v>10</v>
      </c>
      <c r="N269" s="66" t="s">
        <v>264</v>
      </c>
      <c r="O269" s="17"/>
      <c r="P269" s="142"/>
      <c r="Q269" s="17"/>
      <c r="R269" s="139"/>
    </row>
    <row r="270" spans="1:24" s="60" customFormat="1" ht="54.75" customHeight="1">
      <c r="A270" s="29">
        <v>16</v>
      </c>
      <c r="B270" s="98" t="s">
        <v>300</v>
      </c>
      <c r="C270" s="94">
        <v>2</v>
      </c>
      <c r="D270" s="94"/>
      <c r="E270" s="94"/>
      <c r="F270" s="94"/>
      <c r="G270" s="15">
        <f>SUM(C270:F270)</f>
        <v>2</v>
      </c>
      <c r="H270" s="27" t="s">
        <v>11</v>
      </c>
      <c r="I270" s="27">
        <v>50</v>
      </c>
      <c r="J270" s="27" t="s">
        <v>12</v>
      </c>
      <c r="K270" s="15">
        <f t="shared" si="30"/>
        <v>100</v>
      </c>
      <c r="L270" s="27" t="s">
        <v>12</v>
      </c>
      <c r="M270" s="27">
        <v>10</v>
      </c>
      <c r="N270" s="66"/>
      <c r="O270" s="17"/>
      <c r="P270" s="142"/>
      <c r="Q270" s="17"/>
      <c r="R270" s="139"/>
    </row>
    <row r="271" spans="1:24" s="60" customFormat="1" ht="46.5" customHeight="1">
      <c r="A271" s="29">
        <v>17</v>
      </c>
      <c r="B271" s="59" t="s">
        <v>299</v>
      </c>
      <c r="C271" s="90">
        <v>4</v>
      </c>
      <c r="D271" s="90"/>
      <c r="E271" s="90"/>
      <c r="F271" s="90"/>
      <c r="G271" s="15">
        <f t="shared" si="29"/>
        <v>4</v>
      </c>
      <c r="H271" s="27" t="s">
        <v>11</v>
      </c>
      <c r="I271" s="27">
        <v>50</v>
      </c>
      <c r="J271" s="27" t="s">
        <v>12</v>
      </c>
      <c r="K271" s="15">
        <f t="shared" si="30"/>
        <v>200</v>
      </c>
      <c r="L271" s="27" t="s">
        <v>12</v>
      </c>
      <c r="M271" s="27">
        <v>10</v>
      </c>
      <c r="N271" s="40" t="s">
        <v>13</v>
      </c>
      <c r="O271" s="17"/>
      <c r="P271" s="142"/>
      <c r="Q271" s="17"/>
      <c r="R271" s="139"/>
    </row>
    <row r="272" spans="1:24" ht="16.5" thickBot="1">
      <c r="O272" s="117" t="s">
        <v>177</v>
      </c>
      <c r="P272" s="118">
        <f>SUM(P255:P271)</f>
        <v>0</v>
      </c>
      <c r="Q272" s="119" t="s">
        <v>177</v>
      </c>
      <c r="R272" s="130">
        <f>SUM(R255:R271)</f>
        <v>0</v>
      </c>
    </row>
    <row r="274" spans="1:18" ht="18.75">
      <c r="A274" s="52"/>
      <c r="B274" s="199" t="s">
        <v>337</v>
      </c>
      <c r="C274" s="199"/>
      <c r="D274" s="199"/>
      <c r="E274" s="199"/>
      <c r="F274" s="199"/>
      <c r="G274" s="199"/>
      <c r="H274" s="199"/>
      <c r="I274" s="199"/>
      <c r="J274" s="199"/>
      <c r="K274" s="53"/>
      <c r="L274" s="53"/>
      <c r="M274" s="53"/>
      <c r="N274" s="72"/>
      <c r="O274" s="52"/>
      <c r="P274" s="52"/>
      <c r="Q274" s="52"/>
      <c r="R274" s="53"/>
    </row>
    <row r="275" spans="1:18" ht="45">
      <c r="A275" s="9" t="s">
        <v>176</v>
      </c>
      <c r="B275" s="5" t="s">
        <v>0</v>
      </c>
      <c r="C275" s="23" t="s">
        <v>179</v>
      </c>
      <c r="D275" s="10" t="s">
        <v>181</v>
      </c>
      <c r="E275" s="10" t="s">
        <v>180</v>
      </c>
      <c r="F275" s="10" t="s">
        <v>182</v>
      </c>
      <c r="G275" s="2" t="s">
        <v>1</v>
      </c>
      <c r="H275" s="2" t="s">
        <v>2</v>
      </c>
      <c r="I275" s="2" t="s">
        <v>3</v>
      </c>
      <c r="J275" s="2" t="s">
        <v>4</v>
      </c>
      <c r="K275" s="2" t="s">
        <v>5</v>
      </c>
      <c r="L275" s="2" t="s">
        <v>6</v>
      </c>
      <c r="M275" s="2" t="s">
        <v>97</v>
      </c>
      <c r="N275" s="61" t="s">
        <v>7</v>
      </c>
      <c r="O275" s="113" t="s">
        <v>8</v>
      </c>
      <c r="P275" s="113" t="s">
        <v>9</v>
      </c>
      <c r="Q275" s="2" t="s">
        <v>10</v>
      </c>
      <c r="R275" s="2" t="s">
        <v>175</v>
      </c>
    </row>
    <row r="276" spans="1:18" ht="76.5" customHeight="1" thickBot="1">
      <c r="A276" s="29">
        <v>1</v>
      </c>
      <c r="B276" s="101" t="s">
        <v>201</v>
      </c>
      <c r="C276" s="90">
        <v>1</v>
      </c>
      <c r="D276" s="90"/>
      <c r="E276" s="90"/>
      <c r="F276" s="90"/>
      <c r="G276" s="15">
        <f>SUM(C276:F276)</f>
        <v>1</v>
      </c>
      <c r="H276" s="27" t="s">
        <v>11</v>
      </c>
      <c r="I276" s="27">
        <v>50</v>
      </c>
      <c r="J276" s="27" t="s">
        <v>76</v>
      </c>
      <c r="K276" s="27">
        <f>G276*I276</f>
        <v>50</v>
      </c>
      <c r="L276" s="27" t="s">
        <v>202</v>
      </c>
      <c r="M276" s="27">
        <v>12</v>
      </c>
      <c r="N276" s="40" t="s">
        <v>203</v>
      </c>
      <c r="O276" s="17"/>
      <c r="P276" s="142"/>
      <c r="Q276" s="17"/>
      <c r="R276" s="139"/>
    </row>
    <row r="277" spans="1:18" ht="16.5" thickBot="1">
      <c r="O277" s="131" t="s">
        <v>177</v>
      </c>
      <c r="P277" s="144">
        <f>SUM(P276:P276)</f>
        <v>0</v>
      </c>
      <c r="Q277" s="132" t="s">
        <v>177</v>
      </c>
      <c r="R277" s="122">
        <f>SUM(R276:R276)</f>
        <v>0</v>
      </c>
    </row>
    <row r="278" spans="1:18" ht="18.75">
      <c r="A278" s="52"/>
      <c r="B278" s="199" t="s">
        <v>338</v>
      </c>
      <c r="C278" s="199"/>
      <c r="D278" s="199"/>
      <c r="E278" s="199"/>
      <c r="F278" s="199"/>
      <c r="G278" s="199"/>
      <c r="H278" s="199"/>
      <c r="I278" s="199"/>
      <c r="J278" s="199"/>
      <c r="K278" s="53"/>
      <c r="L278" s="53"/>
      <c r="M278" s="53"/>
      <c r="N278" s="72"/>
      <c r="O278" s="52"/>
      <c r="P278" s="52"/>
      <c r="Q278" s="52"/>
      <c r="R278" s="53"/>
    </row>
    <row r="279" spans="1:18" ht="45">
      <c r="A279" s="9" t="s">
        <v>176</v>
      </c>
      <c r="B279" s="5" t="s">
        <v>0</v>
      </c>
      <c r="C279" s="23" t="s">
        <v>179</v>
      </c>
      <c r="D279" s="10" t="s">
        <v>181</v>
      </c>
      <c r="E279" s="10" t="s">
        <v>180</v>
      </c>
      <c r="F279" s="10" t="s">
        <v>182</v>
      </c>
      <c r="G279" s="2" t="s">
        <v>1</v>
      </c>
      <c r="H279" s="2" t="s">
        <v>2</v>
      </c>
      <c r="I279" s="2" t="s">
        <v>3</v>
      </c>
      <c r="J279" s="2" t="s">
        <v>4</v>
      </c>
      <c r="K279" s="2" t="s">
        <v>5</v>
      </c>
      <c r="L279" s="2" t="s">
        <v>6</v>
      </c>
      <c r="M279" s="2" t="s">
        <v>97</v>
      </c>
      <c r="N279" s="61" t="s">
        <v>7</v>
      </c>
      <c r="O279" s="113" t="s">
        <v>8</v>
      </c>
      <c r="P279" s="113" t="s">
        <v>9</v>
      </c>
      <c r="Q279" s="2" t="s">
        <v>10</v>
      </c>
      <c r="R279" s="2" t="s">
        <v>175</v>
      </c>
    </row>
    <row r="280" spans="1:18" ht="409.5" customHeight="1">
      <c r="A280" s="29">
        <v>1</v>
      </c>
      <c r="B280" s="81" t="s">
        <v>204</v>
      </c>
      <c r="C280" s="27">
        <v>7</v>
      </c>
      <c r="D280" s="90"/>
      <c r="E280" s="90"/>
      <c r="F280" s="90"/>
      <c r="G280" s="15">
        <f>SUM(C280:F280)</f>
        <v>7</v>
      </c>
      <c r="H280" s="27" t="s">
        <v>11</v>
      </c>
      <c r="I280" s="27">
        <v>100</v>
      </c>
      <c r="J280" s="27" t="s">
        <v>76</v>
      </c>
      <c r="K280" s="27">
        <f>G280*I280</f>
        <v>700</v>
      </c>
      <c r="L280" s="27" t="s">
        <v>202</v>
      </c>
      <c r="M280" s="27">
        <v>8</v>
      </c>
      <c r="N280" s="40" t="s">
        <v>207</v>
      </c>
      <c r="O280" s="17"/>
      <c r="P280" s="142"/>
      <c r="Q280" s="17"/>
      <c r="R280" s="139"/>
    </row>
    <row r="281" spans="1:18" ht="409.5" customHeight="1">
      <c r="A281" s="29">
        <v>2</v>
      </c>
      <c r="B281" s="81" t="s">
        <v>205</v>
      </c>
      <c r="C281" s="90">
        <v>7</v>
      </c>
      <c r="D281" s="90"/>
      <c r="E281" s="90"/>
      <c r="F281" s="90"/>
      <c r="G281" s="15">
        <f>SUM(C281:F281)</f>
        <v>7</v>
      </c>
      <c r="H281" s="27" t="s">
        <v>11</v>
      </c>
      <c r="I281" s="27">
        <v>100</v>
      </c>
      <c r="J281" s="27" t="s">
        <v>76</v>
      </c>
      <c r="K281" s="27">
        <f>G281*I281</f>
        <v>700</v>
      </c>
      <c r="L281" s="27" t="s">
        <v>202</v>
      </c>
      <c r="M281" s="27">
        <v>6</v>
      </c>
      <c r="N281" s="40" t="s">
        <v>207</v>
      </c>
      <c r="O281" s="17"/>
      <c r="P281" s="142"/>
      <c r="Q281" s="17"/>
      <c r="R281" s="139"/>
    </row>
    <row r="282" spans="1:18" ht="409.5" customHeight="1">
      <c r="A282" s="29"/>
      <c r="B282" s="81" t="s">
        <v>297</v>
      </c>
      <c r="C282" s="27">
        <v>1</v>
      </c>
      <c r="D282" s="90"/>
      <c r="E282" s="90"/>
      <c r="F282" s="90"/>
      <c r="G282" s="15">
        <v>1</v>
      </c>
      <c r="H282" s="27" t="s">
        <v>11</v>
      </c>
      <c r="I282" s="27" t="s">
        <v>298</v>
      </c>
      <c r="J282" s="27" t="s">
        <v>11</v>
      </c>
      <c r="K282" s="27">
        <v>1</v>
      </c>
      <c r="L282" s="27" t="s">
        <v>11</v>
      </c>
      <c r="M282" s="27">
        <v>12</v>
      </c>
      <c r="N282" s="40" t="s">
        <v>311</v>
      </c>
      <c r="O282" s="17"/>
      <c r="P282" s="142"/>
      <c r="Q282" s="17"/>
      <c r="R282" s="139"/>
    </row>
    <row r="283" spans="1:18" ht="409.5" customHeight="1" thickBot="1">
      <c r="A283" s="29">
        <v>3</v>
      </c>
      <c r="B283" s="81" t="s">
        <v>206</v>
      </c>
      <c r="C283" s="27">
        <v>2</v>
      </c>
      <c r="D283" s="90"/>
      <c r="E283" s="90"/>
      <c r="F283" s="90"/>
      <c r="G283" s="15">
        <f>SUM(C283:F283)</f>
        <v>2</v>
      </c>
      <c r="H283" s="27" t="s">
        <v>11</v>
      </c>
      <c r="I283" s="27">
        <v>100</v>
      </c>
      <c r="J283" s="27" t="s">
        <v>76</v>
      </c>
      <c r="K283" s="27">
        <f>G283*I283</f>
        <v>200</v>
      </c>
      <c r="L283" s="27" t="s">
        <v>202</v>
      </c>
      <c r="M283" s="27">
        <v>6</v>
      </c>
      <c r="N283" s="40" t="s">
        <v>207</v>
      </c>
      <c r="O283" s="17"/>
      <c r="P283" s="143"/>
      <c r="Q283" s="17"/>
      <c r="R283" s="139"/>
    </row>
    <row r="284" spans="1:18" ht="16.5" thickBot="1">
      <c r="O284" s="125" t="s">
        <v>177</v>
      </c>
      <c r="P284" s="168">
        <f>SUM(P280:P283)</f>
        <v>0</v>
      </c>
      <c r="Q284" s="124" t="s">
        <v>177</v>
      </c>
      <c r="R284" s="122">
        <f>SUM(R280:R283)</f>
        <v>0</v>
      </c>
    </row>
    <row r="286" spans="1:18">
      <c r="O286" s="4"/>
      <c r="P286" s="4"/>
      <c r="Q286" s="4"/>
      <c r="R286" s="4"/>
    </row>
    <row r="287" spans="1:18" ht="18.75">
      <c r="A287" s="52"/>
      <c r="B287" s="199" t="s">
        <v>339</v>
      </c>
      <c r="C287" s="199"/>
      <c r="D287" s="199"/>
      <c r="E287" s="199"/>
      <c r="F287" s="199"/>
      <c r="G287" s="199"/>
      <c r="H287" s="199"/>
      <c r="I287" s="199"/>
      <c r="J287" s="199"/>
      <c r="K287" s="53"/>
      <c r="L287" s="53"/>
      <c r="M287" s="53"/>
      <c r="N287" s="72"/>
      <c r="O287" s="44"/>
      <c r="P287" s="163"/>
      <c r="Q287" s="44"/>
      <c r="R287" s="163"/>
    </row>
    <row r="288" spans="1:18" ht="45">
      <c r="A288" s="9" t="s">
        <v>176</v>
      </c>
      <c r="B288" s="5" t="s">
        <v>0</v>
      </c>
      <c r="C288" s="23" t="s">
        <v>179</v>
      </c>
      <c r="D288" s="10" t="s">
        <v>181</v>
      </c>
      <c r="E288" s="10" t="s">
        <v>180</v>
      </c>
      <c r="F288" s="10" t="s">
        <v>182</v>
      </c>
      <c r="G288" s="2" t="s">
        <v>1</v>
      </c>
      <c r="H288" s="2" t="s">
        <v>2</v>
      </c>
      <c r="I288" s="2" t="s">
        <v>3</v>
      </c>
      <c r="J288" s="2" t="s">
        <v>4</v>
      </c>
      <c r="K288" s="2" t="s">
        <v>5</v>
      </c>
      <c r="L288" s="2" t="s">
        <v>6</v>
      </c>
      <c r="M288" s="2" t="s">
        <v>97</v>
      </c>
      <c r="N288" s="61" t="s">
        <v>7</v>
      </c>
      <c r="O288" s="113" t="s">
        <v>8</v>
      </c>
      <c r="P288" s="113" t="s">
        <v>9</v>
      </c>
      <c r="Q288" s="2" t="s">
        <v>10</v>
      </c>
      <c r="R288" s="2" t="s">
        <v>175</v>
      </c>
    </row>
    <row r="289" spans="1:19" ht="84.75" customHeight="1" thickBot="1">
      <c r="A289" s="29">
        <v>1</v>
      </c>
      <c r="B289" s="187" t="s">
        <v>220</v>
      </c>
      <c r="C289" s="90">
        <v>1</v>
      </c>
      <c r="D289" s="90"/>
      <c r="E289" s="90"/>
      <c r="F289" s="90"/>
      <c r="G289" s="27">
        <f>SUM(C289:F289)</f>
        <v>1</v>
      </c>
      <c r="H289" s="27" t="s">
        <v>11</v>
      </c>
      <c r="I289" s="27">
        <v>20</v>
      </c>
      <c r="J289" s="27" t="s">
        <v>135</v>
      </c>
      <c r="K289" s="27">
        <f>G289*I289</f>
        <v>20</v>
      </c>
      <c r="L289" s="27" t="s">
        <v>135</v>
      </c>
      <c r="M289" s="173">
        <v>12</v>
      </c>
      <c r="N289" s="174" t="s">
        <v>221</v>
      </c>
      <c r="O289" s="175"/>
      <c r="P289" s="143"/>
      <c r="Q289" s="47"/>
      <c r="R289" s="162"/>
    </row>
    <row r="290" spans="1:19" ht="34.5" customHeight="1" thickBot="1">
      <c r="A290" s="194"/>
      <c r="B290" s="186"/>
      <c r="C290" s="87"/>
      <c r="D290" s="87"/>
      <c r="E290" s="87"/>
      <c r="F290" s="87"/>
      <c r="G290" s="20"/>
      <c r="H290" s="20"/>
      <c r="I290" s="20"/>
      <c r="J290" s="20"/>
      <c r="K290" s="20"/>
      <c r="L290" s="20"/>
      <c r="M290" s="20"/>
      <c r="N290" s="172"/>
      <c r="O290" s="124"/>
      <c r="P290" s="171"/>
      <c r="Q290" s="121"/>
      <c r="R290" s="169"/>
      <c r="S290" s="170"/>
    </row>
    <row r="291" spans="1:19" ht="22.5" customHeight="1">
      <c r="A291" s="195"/>
      <c r="B291" s="185"/>
      <c r="C291" s="87"/>
      <c r="D291" s="87"/>
      <c r="E291" s="87"/>
      <c r="F291" s="87"/>
      <c r="G291" s="20"/>
      <c r="H291" s="20"/>
      <c r="I291" s="20"/>
      <c r="J291" s="20"/>
      <c r="K291" s="20"/>
      <c r="L291" s="20"/>
      <c r="M291" s="20"/>
      <c r="N291" s="172"/>
      <c r="O291" s="181"/>
      <c r="P291" s="183"/>
      <c r="Q291" s="177"/>
      <c r="R291" s="182"/>
      <c r="S291" s="184"/>
    </row>
    <row r="292" spans="1:19" ht="21" customHeight="1">
      <c r="A292" s="195"/>
      <c r="B292" s="185"/>
      <c r="C292" s="188"/>
      <c r="D292" s="188"/>
      <c r="E292" s="188"/>
      <c r="F292" s="188"/>
      <c r="G292" s="189"/>
      <c r="H292" s="189"/>
      <c r="I292" s="189"/>
      <c r="J292" s="189"/>
      <c r="K292" s="20"/>
      <c r="L292" s="20"/>
      <c r="M292" s="20"/>
      <c r="N292" s="172"/>
      <c r="O292" s="179"/>
      <c r="P292" s="180"/>
      <c r="Q292" s="179"/>
      <c r="R292" s="180"/>
      <c r="S292" s="176"/>
    </row>
    <row r="293" spans="1:19" ht="21" customHeight="1">
      <c r="A293" s="222" t="s">
        <v>348</v>
      </c>
      <c r="B293" s="223"/>
      <c r="C293" s="223"/>
      <c r="D293" s="223"/>
      <c r="E293" s="223"/>
      <c r="F293" s="223"/>
      <c r="G293" s="223"/>
      <c r="H293" s="223"/>
      <c r="I293" s="223"/>
      <c r="J293" s="223"/>
      <c r="K293" s="20"/>
      <c r="L293" s="20"/>
      <c r="M293" s="20"/>
      <c r="N293" s="172"/>
      <c r="O293" s="190"/>
      <c r="P293" s="191"/>
      <c r="Q293" s="190"/>
      <c r="R293" s="191"/>
      <c r="S293" s="176"/>
    </row>
    <row r="294" spans="1:19" ht="45" customHeight="1">
      <c r="A294" s="9" t="s">
        <v>176</v>
      </c>
      <c r="B294" s="5" t="s">
        <v>0</v>
      </c>
      <c r="C294" s="23" t="s">
        <v>179</v>
      </c>
      <c r="D294" s="10" t="s">
        <v>181</v>
      </c>
      <c r="E294" s="10" t="s">
        <v>180</v>
      </c>
      <c r="F294" s="10" t="s">
        <v>182</v>
      </c>
      <c r="G294" s="2" t="s">
        <v>1</v>
      </c>
      <c r="H294" s="2" t="s">
        <v>2</v>
      </c>
      <c r="I294" s="2" t="s">
        <v>3</v>
      </c>
      <c r="J294" s="2" t="s">
        <v>4</v>
      </c>
      <c r="K294" s="2" t="s">
        <v>5</v>
      </c>
      <c r="L294" s="2" t="s">
        <v>6</v>
      </c>
      <c r="M294" s="2" t="s">
        <v>97</v>
      </c>
      <c r="N294" s="61" t="s">
        <v>7</v>
      </c>
      <c r="O294" s="113" t="s">
        <v>8</v>
      </c>
      <c r="P294" s="113" t="s">
        <v>9</v>
      </c>
      <c r="Q294" s="2" t="s">
        <v>10</v>
      </c>
      <c r="R294" s="2" t="s">
        <v>175</v>
      </c>
      <c r="S294" s="176"/>
    </row>
    <row r="295" spans="1:19" ht="21" customHeight="1">
      <c r="A295" s="29">
        <v>1</v>
      </c>
      <c r="B295" s="187" t="s">
        <v>342</v>
      </c>
      <c r="C295" s="90">
        <v>1</v>
      </c>
      <c r="D295" s="90"/>
      <c r="E295" s="90"/>
      <c r="F295" s="90"/>
      <c r="G295" s="27">
        <f t="shared" ref="G295" si="31">SUM(C295:F295)</f>
        <v>1</v>
      </c>
      <c r="H295" s="27" t="s">
        <v>11</v>
      </c>
      <c r="I295" s="27">
        <v>100</v>
      </c>
      <c r="J295" s="27" t="s">
        <v>343</v>
      </c>
      <c r="K295" s="27">
        <f t="shared" ref="K295" si="32">G295*I295</f>
        <v>100</v>
      </c>
      <c r="L295" s="27" t="s">
        <v>343</v>
      </c>
      <c r="M295" s="27">
        <v>24</v>
      </c>
      <c r="N295" s="178" t="s">
        <v>344</v>
      </c>
      <c r="O295" s="17"/>
      <c r="P295" s="142"/>
      <c r="Q295" s="17"/>
      <c r="R295" s="139"/>
      <c r="S295" s="176"/>
    </row>
    <row r="296" spans="1:19" ht="21" customHeight="1">
      <c r="A296" s="29">
        <v>2</v>
      </c>
      <c r="B296" s="187" t="s">
        <v>345</v>
      </c>
      <c r="C296" s="90">
        <v>1</v>
      </c>
      <c r="D296" s="90"/>
      <c r="E296" s="90"/>
      <c r="F296" s="90"/>
      <c r="G296" s="27">
        <f t="shared" ref="G296:G298" si="33">SUM(C296:F296)</f>
        <v>1</v>
      </c>
      <c r="H296" s="27" t="s">
        <v>11</v>
      </c>
      <c r="I296" s="27">
        <v>100</v>
      </c>
      <c r="J296" s="27" t="s">
        <v>343</v>
      </c>
      <c r="K296" s="27">
        <f t="shared" ref="K296:K298" si="34">G296*I296</f>
        <v>100</v>
      </c>
      <c r="L296" s="27" t="s">
        <v>343</v>
      </c>
      <c r="M296" s="27">
        <v>24</v>
      </c>
      <c r="N296" s="178" t="s">
        <v>344</v>
      </c>
      <c r="O296" s="17"/>
      <c r="P296" s="142"/>
      <c r="Q296" s="17"/>
      <c r="R296" s="139"/>
      <c r="S296" s="176"/>
    </row>
    <row r="297" spans="1:19" ht="21" customHeight="1">
      <c r="A297" s="29">
        <v>3</v>
      </c>
      <c r="B297" s="187" t="s">
        <v>346</v>
      </c>
      <c r="C297" s="90">
        <v>1</v>
      </c>
      <c r="D297" s="90"/>
      <c r="E297" s="90"/>
      <c r="F297" s="90"/>
      <c r="G297" s="27">
        <f t="shared" si="33"/>
        <v>1</v>
      </c>
      <c r="H297" s="27" t="s">
        <v>11</v>
      </c>
      <c r="I297" s="27">
        <v>10</v>
      </c>
      <c r="J297" s="27" t="s">
        <v>343</v>
      </c>
      <c r="K297" s="27">
        <f t="shared" si="34"/>
        <v>10</v>
      </c>
      <c r="L297" s="27" t="s">
        <v>343</v>
      </c>
      <c r="M297" s="27">
        <v>24</v>
      </c>
      <c r="N297" s="178" t="s">
        <v>344</v>
      </c>
      <c r="O297" s="17"/>
      <c r="P297" s="142"/>
      <c r="Q297" s="17"/>
      <c r="R297" s="139"/>
      <c r="S297" s="176"/>
    </row>
    <row r="298" spans="1:19" ht="21" customHeight="1" thickBot="1">
      <c r="A298" s="29">
        <v>4</v>
      </c>
      <c r="B298" s="187" t="s">
        <v>347</v>
      </c>
      <c r="C298" s="90">
        <v>1</v>
      </c>
      <c r="D298" s="90"/>
      <c r="E298" s="90"/>
      <c r="F298" s="90"/>
      <c r="G298" s="27">
        <f t="shared" si="33"/>
        <v>1</v>
      </c>
      <c r="H298" s="27" t="s">
        <v>11</v>
      </c>
      <c r="I298" s="27">
        <v>5</v>
      </c>
      <c r="J298" s="27" t="s">
        <v>343</v>
      </c>
      <c r="K298" s="27">
        <f t="shared" si="34"/>
        <v>5</v>
      </c>
      <c r="L298" s="27" t="s">
        <v>343</v>
      </c>
      <c r="M298" s="27">
        <v>24</v>
      </c>
      <c r="N298" s="178" t="s">
        <v>344</v>
      </c>
      <c r="O298" s="17"/>
      <c r="P298" s="142"/>
      <c r="Q298" s="17"/>
      <c r="R298" s="139"/>
      <c r="S298" s="176"/>
    </row>
    <row r="299" spans="1:19" ht="21" customHeight="1" thickBot="1">
      <c r="A299" s="196"/>
      <c r="B299" s="105"/>
      <c r="C299" s="87"/>
      <c r="D299" s="87"/>
      <c r="E299" s="87"/>
      <c r="F299" s="87"/>
      <c r="G299" s="20"/>
      <c r="H299" s="20"/>
      <c r="I299" s="20"/>
      <c r="J299" s="20"/>
      <c r="K299" s="20"/>
      <c r="L299" s="20"/>
      <c r="M299" s="20"/>
      <c r="N299" s="172"/>
      <c r="O299" s="124" t="s">
        <v>177</v>
      </c>
      <c r="P299" s="118">
        <f>SUM(P295:P298)</f>
        <v>0</v>
      </c>
      <c r="Q299" s="121" t="s">
        <v>177</v>
      </c>
      <c r="R299" s="122">
        <f>SUM(R295:R298)</f>
        <v>0</v>
      </c>
      <c r="S299" s="176"/>
    </row>
    <row r="300" spans="1:19" ht="24" customHeight="1">
      <c r="A300" s="195"/>
      <c r="B300" s="185"/>
      <c r="C300" s="87"/>
      <c r="D300" s="87"/>
      <c r="E300" s="87"/>
      <c r="F300" s="87"/>
      <c r="G300" s="20"/>
      <c r="H300" s="20"/>
      <c r="I300" s="20"/>
      <c r="J300" s="20"/>
      <c r="K300" s="20"/>
      <c r="L300" s="20"/>
      <c r="M300" s="20"/>
      <c r="N300" s="172"/>
      <c r="O300" s="224"/>
      <c r="P300" s="225"/>
      <c r="Q300" s="192"/>
      <c r="R300" s="193"/>
      <c r="S300" s="176"/>
    </row>
    <row r="301" spans="1:19" ht="20.25" customHeight="1">
      <c r="A301" s="195"/>
      <c r="B301" s="185"/>
      <c r="C301" s="87"/>
      <c r="D301" s="87"/>
      <c r="E301" s="87"/>
      <c r="F301" s="87"/>
      <c r="G301" s="20"/>
      <c r="H301" s="20"/>
      <c r="I301" s="20"/>
      <c r="J301" s="20"/>
      <c r="K301" s="20"/>
      <c r="L301" s="20"/>
      <c r="M301" s="20"/>
      <c r="N301" s="63"/>
      <c r="O301" s="226"/>
      <c r="P301" s="226"/>
      <c r="Q301" s="45"/>
      <c r="R301" s="45"/>
    </row>
    <row r="302" spans="1:19" ht="178.5" customHeight="1">
      <c r="A302" s="197"/>
      <c r="B302" s="219" t="s">
        <v>312</v>
      </c>
      <c r="C302" s="220"/>
      <c r="D302" s="220"/>
      <c r="E302" s="220"/>
      <c r="F302" s="220"/>
      <c r="G302" s="220"/>
      <c r="H302" s="220"/>
      <c r="I302" s="220"/>
      <c r="J302" s="220"/>
      <c r="K302" s="220"/>
      <c r="L302" s="220"/>
      <c r="M302" s="220"/>
      <c r="N302" s="221"/>
      <c r="O302" s="227"/>
      <c r="P302" s="112"/>
      <c r="Q302" s="112"/>
      <c r="R302" s="112"/>
    </row>
    <row r="303" spans="1:19" ht="33" customHeight="1">
      <c r="A303" s="197"/>
      <c r="B303" s="105"/>
      <c r="C303" s="87"/>
      <c r="D303" s="87"/>
      <c r="E303" s="87"/>
      <c r="F303" s="87"/>
      <c r="G303" s="20"/>
      <c r="H303" s="20"/>
      <c r="I303" s="20"/>
      <c r="J303" s="20"/>
      <c r="K303" s="20"/>
      <c r="L303" s="20"/>
      <c r="M303" s="20"/>
      <c r="N303" s="63"/>
      <c r="O303" s="111"/>
      <c r="P303" s="112"/>
      <c r="Q303" s="112"/>
      <c r="R303" s="112"/>
    </row>
    <row r="304" spans="1:19" ht="31.5" customHeight="1"/>
    <row r="305" ht="33.75" customHeight="1"/>
    <row r="306" ht="42" customHeight="1"/>
    <row r="307" ht="35.25" customHeight="1"/>
    <row r="308" ht="33.75" customHeight="1"/>
    <row r="309" ht="28.5" customHeight="1"/>
    <row r="312" ht="46.5" customHeight="1"/>
    <row r="313" ht="36.75" customHeight="1"/>
    <row r="314" ht="36.75" customHeight="1"/>
    <row r="315" ht="36.75" customHeight="1"/>
    <row r="316" ht="126" customHeight="1"/>
    <row r="317" ht="36.75" customHeight="1"/>
  </sheetData>
  <mergeCells count="35">
    <mergeCell ref="S249:T249"/>
    <mergeCell ref="B302:N302"/>
    <mergeCell ref="N199:N207"/>
    <mergeCell ref="B287:J287"/>
    <mergeCell ref="B209:R209"/>
    <mergeCell ref="B219:M219"/>
    <mergeCell ref="N221:N239"/>
    <mergeCell ref="N240:N246"/>
    <mergeCell ref="B278:J278"/>
    <mergeCell ref="B253:J253"/>
    <mergeCell ref="B274:J274"/>
    <mergeCell ref="A293:J293"/>
    <mergeCell ref="B129:I129"/>
    <mergeCell ref="N56:N105"/>
    <mergeCell ref="B1:S1"/>
    <mergeCell ref="B6:G6"/>
    <mergeCell ref="B54:H54"/>
    <mergeCell ref="N8:N26"/>
    <mergeCell ref="N36:N37"/>
    <mergeCell ref="B41:H41"/>
    <mergeCell ref="N31:N32"/>
    <mergeCell ref="B34:P34"/>
    <mergeCell ref="A33:N33"/>
    <mergeCell ref="N43:N52"/>
    <mergeCell ref="B107:H107"/>
    <mergeCell ref="B115:K115"/>
    <mergeCell ref="B120:H120"/>
    <mergeCell ref="B197:I197"/>
    <mergeCell ref="B136:I136"/>
    <mergeCell ref="B162:T162"/>
    <mergeCell ref="B186:H186"/>
    <mergeCell ref="B215:J215"/>
    <mergeCell ref="B156:H156"/>
    <mergeCell ref="B140:I140"/>
    <mergeCell ref="B185:N185"/>
  </mergeCells>
  <phoneticPr fontId="1" type="noConversion"/>
  <printOptions horizontalCentered="1" verticalCentered="1"/>
  <pageMargins left="0" right="0" top="0.19685039370078741" bottom="0.15748031496062992" header="0" footer="0"/>
  <pageSetup paperSize="9" scale="34" orientation="landscape" r:id="rId1"/>
  <rowBreaks count="7" manualBreakCount="7">
    <brk id="29" max="33" man="1"/>
    <brk id="54" max="16383" man="1"/>
    <brk id="171" max="16383" man="1"/>
    <brk id="218" max="16383" man="1"/>
    <brk id="252" max="16383" man="1"/>
    <brk id="277" max="16383" man="1"/>
    <brk id="2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testy 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2018-01-18T09:54:40Z</dcterms:modified>
</cp:coreProperties>
</file>