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RAZEM" sheetId="1" r:id="rId1"/>
  </sheets>
  <definedNames>
    <definedName name="_xlnm._FilterDatabase" localSheetId="0" hidden="1">RAZEM!#REF!</definedName>
    <definedName name="_xlnm.Print_Area" localSheetId="0">RAZEM!$A$2:$U$97</definedName>
    <definedName name="OLE_LINK1" localSheetId="0">RAZEM!$B$92</definedName>
  </definedNames>
  <calcPr calcId="145621"/>
</workbook>
</file>

<file path=xl/calcChain.xml><?xml version="1.0" encoding="utf-8"?>
<calcChain xmlns="http://schemas.openxmlformats.org/spreadsheetml/2006/main">
  <c r="G87" i="1" l="1"/>
  <c r="K87" i="1" l="1"/>
  <c r="G16" i="1"/>
  <c r="G15" i="1"/>
  <c r="K16" i="1" l="1"/>
  <c r="K15" i="1"/>
  <c r="G96" i="1" l="1"/>
  <c r="G95" i="1"/>
  <c r="G94" i="1"/>
  <c r="G93" i="1"/>
  <c r="G92" i="1"/>
  <c r="K93" i="1"/>
  <c r="K94" i="1" l="1"/>
  <c r="K92" i="1"/>
  <c r="G73" i="1"/>
  <c r="K73" i="1" s="1"/>
  <c r="G72" i="1"/>
  <c r="K72" i="1" s="1"/>
  <c r="G71" i="1"/>
  <c r="K71" i="1" s="1"/>
  <c r="G70" i="1"/>
  <c r="K70" i="1" s="1"/>
  <c r="G69" i="1"/>
  <c r="K69" i="1" s="1"/>
  <c r="G68" i="1"/>
  <c r="K68" i="1" s="1"/>
  <c r="G67" i="1"/>
  <c r="K67" i="1" s="1"/>
  <c r="G32" i="1"/>
  <c r="G31" i="1"/>
  <c r="K31" i="1" s="1"/>
  <c r="G27" i="1"/>
  <c r="G26" i="1"/>
  <c r="G25" i="1"/>
  <c r="G24" i="1"/>
  <c r="G23" i="1"/>
  <c r="G22" i="1"/>
  <c r="K22" i="1" s="1"/>
  <c r="K32" i="1"/>
  <c r="K25" i="1" l="1"/>
  <c r="G86" i="1"/>
  <c r="G60" i="1"/>
  <c r="K86" i="1" l="1"/>
  <c r="K60" i="1"/>
  <c r="G6" i="1"/>
  <c r="G13" i="1"/>
  <c r="K13" i="1" l="1"/>
  <c r="K6" i="1"/>
  <c r="G43" i="1"/>
  <c r="G42" i="1"/>
  <c r="G41" i="1"/>
  <c r="G39" i="1"/>
  <c r="K24" i="1"/>
  <c r="K23" i="1"/>
  <c r="K41" i="1" l="1"/>
  <c r="K42" i="1"/>
  <c r="K43" i="1"/>
  <c r="K39" i="1"/>
  <c r="G88" i="1" l="1"/>
  <c r="K27" i="1"/>
  <c r="K26" i="1"/>
  <c r="G14" i="1"/>
  <c r="G12" i="1"/>
  <c r="R28" i="1" l="1"/>
  <c r="K12" i="1"/>
  <c r="K88" i="1"/>
  <c r="K14" i="1"/>
  <c r="U28" i="1" l="1"/>
  <c r="G17" i="1"/>
  <c r="K17" i="1" l="1"/>
  <c r="G5" i="1" l="1"/>
  <c r="G7" i="1"/>
  <c r="G8" i="1"/>
  <c r="G9" i="1"/>
  <c r="G10" i="1"/>
  <c r="G11" i="1"/>
  <c r="G37" i="1"/>
  <c r="K37" i="1" s="1"/>
  <c r="G38" i="1"/>
  <c r="G44" i="1"/>
  <c r="G55" i="1"/>
  <c r="K55" i="1" s="1"/>
  <c r="G56" i="1"/>
  <c r="K56" i="1" s="1"/>
  <c r="G57" i="1"/>
  <c r="K57" i="1" s="1"/>
  <c r="G58" i="1"/>
  <c r="K58" i="1" s="1"/>
  <c r="G59" i="1"/>
  <c r="K59" i="1" s="1"/>
  <c r="G61" i="1"/>
  <c r="K61" i="1" s="1"/>
  <c r="G62" i="1"/>
  <c r="G79" i="1"/>
  <c r="K79" i="1" s="1"/>
  <c r="G80" i="1"/>
  <c r="K80" i="1" s="1"/>
  <c r="G81" i="1"/>
  <c r="K81" i="1" s="1"/>
  <c r="G82" i="1"/>
  <c r="K82" i="1" s="1"/>
  <c r="K44" i="1" l="1"/>
  <c r="K7" i="1"/>
  <c r="K62" i="1"/>
  <c r="K38" i="1"/>
  <c r="K8" i="1"/>
  <c r="K11" i="1"/>
  <c r="K10" i="1"/>
  <c r="K9" i="1"/>
  <c r="K5" i="1"/>
  <c r="T28" i="1" l="1"/>
</calcChain>
</file>

<file path=xl/comments1.xml><?xml version="1.0" encoding="utf-8"?>
<comments xmlns="http://schemas.openxmlformats.org/spreadsheetml/2006/main">
  <authors>
    <author>Autor</author>
  </authors>
  <commentList>
    <comment ref="B6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<sst xmlns="http://schemas.openxmlformats.org/spreadsheetml/2006/main" count="445" uniqueCount="102">
  <si>
    <t>Drut do czyszczenia nebulizera spektrofotometru Varian SpectrAA</t>
  </si>
  <si>
    <t>op.</t>
  </si>
  <si>
    <t>szt.</t>
  </si>
  <si>
    <t>Wężyk dozujący (kapilara) do autosamplera spektrometru absorpcji atomowej ZEEnit 700 firmy Analytic Jena</t>
  </si>
  <si>
    <t>Wężyki do pompy do spektrometru Varian SIPS – Ø 0,89 (Orange/Orange)</t>
  </si>
  <si>
    <t>Naczynia do próbek do autosamplera Analytic Jena MP-60, poj. ok. 1,5 ml</t>
  </si>
  <si>
    <t>Kuwety grafitowe z platformą do spektrometru Analytic Jena ZEEnit 700</t>
  </si>
  <si>
    <t>Wkładki do naczynek chromatograficznych (vial insert); 250 µl glass with polimer feet Agilent nr 5181-1270 lub równoważne</t>
  </si>
  <si>
    <t>prekolumna do chromatografu jonowego, IonPAc AG9-HC Guard (4 X 50 mm)</t>
  </si>
  <si>
    <t>zamawiający dopuszcza w dostawie osobne opakowania dla naczyń oraz zamknięć z uszczelkami</t>
  </si>
  <si>
    <t>Fiolki do podajnika próbek Dionex AS40; PolyVial 5 ml</t>
  </si>
  <si>
    <t>Kolumna do chromatografu jonowego, IonPAc AS9-HC Analytical (4 X 250 mm)</t>
  </si>
  <si>
    <t>NAZWA</t>
  </si>
  <si>
    <t>NAZWA OPAKOWANIA JEDNOSTKOWEGO</t>
  </si>
  <si>
    <t>POJEMNOŚĆ OPAKOWANIA JEDNOSTKOWEGO</t>
  </si>
  <si>
    <t>MIANO OPAKOWANIA JEDNOSTKOWEGO</t>
  </si>
  <si>
    <t>ILOŚĆ OGÓŁEM</t>
  </si>
  <si>
    <t>MIANO OGÓŁEM</t>
  </si>
  <si>
    <t>DOSTAWA 2 KW</t>
  </si>
  <si>
    <t>DOSTAWA 3 KW</t>
  </si>
  <si>
    <t>DOSTAWA 4 KW</t>
  </si>
  <si>
    <t>UWAGI</t>
  </si>
  <si>
    <t>CENA JEDNOSTKOWA NETTO</t>
  </si>
  <si>
    <t>cena całkowita netto</t>
  </si>
  <si>
    <t>vat naliczony</t>
  </si>
  <si>
    <t>kwota całkowita brutto</t>
  </si>
  <si>
    <t>szt</t>
  </si>
  <si>
    <t>stawka vat</t>
  </si>
  <si>
    <t>lp</t>
  </si>
  <si>
    <t xml:space="preserve">pakiet nr 1 Akcesoria do ASA </t>
  </si>
  <si>
    <t>SUMA OPAKOWAŃ JEDNOSTKOWYCH</t>
  </si>
  <si>
    <t>LBŚiR</t>
  </si>
  <si>
    <t xml:space="preserve">Prekolumny Hypersil Gold C18  10x4,6mm, 5µm do kolumny do HPLC Hypersil Gold C18 250x4,6mm, 5μm lub równoważne 
</t>
  </si>
  <si>
    <t>Naczynia chromatograficzne 12x32 mm, kompletne  z uszczelkami i zamknięciami; szkło oranżowe z polem do opisu i podziałką, z zamknięciem polietylenowym  typu „snap ring” oraz uszczelką biały silikon/niebieski PTFE z nacięciem krzyżowym, średnica wewnętrzna szyjki min. 6 mm, poj 1,5 ml.</t>
  </si>
  <si>
    <t>Naczynia chromatograficzne 12x32 mm do autosamplera Agilent 7683B; szkło bezbarwne, z podziałką, poj. 2 ml,  średnica wewnętrzna szyjki min. 6 mm</t>
  </si>
  <si>
    <t xml:space="preserve">zamawiający dopuszcza w dostawie osobne opakowania dla naczyń oraz zamknięć z uszczelkami,  </t>
  </si>
  <si>
    <t xml:space="preserve">pakiet nr 2 Akcesoria do ASA 1 </t>
  </si>
  <si>
    <t xml:space="preserve">kolumna do HPLC Hypersil Gold C18 250x4,6mm, 5μm  lub równoważne </t>
  </si>
  <si>
    <t>Naczynko reakcyjne do przystawki VGA-77 Varian SpektrAA-220</t>
  </si>
  <si>
    <t>Wężyki do przystawki VGA-77 Varian SpektrAA-220 (cienkie black-black)</t>
  </si>
  <si>
    <t>Naczynia chromatograficzne 12x32 mm, kompletne z uszczelkami i zakrętkami do autosamplera Agilent 6890 N szkło bezbarwne, z podziałką, poj. 2 ml średnica wewnętrzna szyjki min. 6 mm, z zakrętkami polipropylenowymi niebieskimi oraz uszczelkami czerwona guma silikonowa/teflon</t>
  </si>
  <si>
    <t>LHŻŻiPU</t>
  </si>
  <si>
    <t>opakowanie - blistry 50 szt.</t>
  </si>
  <si>
    <t>Nakrętka kolumny kapilarnej Agilent 5181-8830 lub równoważny</t>
  </si>
  <si>
    <t>Wkład pieca grafitowego do spektrometru Analytic Jena ZEEnit 700;</t>
  </si>
  <si>
    <t>Elektrody do spektrometru Analytic Jena ZEEnit 700;</t>
  </si>
  <si>
    <t>komplet</t>
  </si>
  <si>
    <t>Lampa ksenonowa 150W do detektora fluorescencyjnego Dionex RF 2000; Part no. 5057.1000 lub równoważna</t>
  </si>
  <si>
    <t>Filament do spektrometru Agilent 5977 ze źródłem Extractor rr kat. Agilent G7005-60061 lub równoważny</t>
  </si>
  <si>
    <t>Lampa z katodą wnękową kodowana, do oznaczania rtęci (Hg)</t>
  </si>
  <si>
    <t>gniazdo dopasowane do karuzeli spektrometru absorpcji atomowej Varian</t>
  </si>
  <si>
    <t>Lampa z katodą wnękową niekodowana do oznaczania antymonu,</t>
  </si>
  <si>
    <t>gniazdo dopasowane do karuzeli spektrometru absorpcji atomowej ZEEnit 700 firmy Analytic Jena</t>
  </si>
  <si>
    <t>Lampa z katodą wnękową niekodowana do oznaczania arsenu</t>
  </si>
  <si>
    <t>Lampa z katodą wnękową niekodowana do oznaczania selenu</t>
  </si>
  <si>
    <t>w przypadku dostawy materiałów równoważnych obowiązuje dostarczenie deklaracji producenta o równoważności z materiałami oryginalnymi</t>
  </si>
  <si>
    <t>Septy BTO 11 mm z otworem centrującym, do dozownika Agilent 6890N split/splitless</t>
  </si>
  <si>
    <t>Filament do spektrometru Agilent 5973 inert Nr kat. Agilent G7005-60061lub równoważny</t>
  </si>
  <si>
    <t>Podkładki sprężyste do mocowania filamentów w źródle Agilent 5977 Extractor, nr kat.  Agilent 3050-1301 lub równoważny</t>
  </si>
  <si>
    <t>Filtr oczyszczający gazu nośnego do GC-MS, nr kat.  Agilent CP17973 lub równoważny</t>
  </si>
  <si>
    <t>Podkładki płaskie do mocowania filamentów w źródle Agilent 5977 Extractor, nr kat.  Agilent 3050-0982 lub równoważny</t>
  </si>
  <si>
    <t>Śruby do mocowania filamentów w źródle Agilent 5977 Extractor, nr kat. Agilent G3870-20021 lub równoważny</t>
  </si>
  <si>
    <t>Lampa z katodą wnękową , do oznaczania rtęci (Hg)</t>
  </si>
  <si>
    <t>gniazdo dopasowane do karuzeli spektrometru absorpcji atomowej SOLAAR S4</t>
  </si>
  <si>
    <t>Lampa z katodą wnękową,  do oznaczania cyny (Sn)</t>
  </si>
  <si>
    <t xml:space="preserve">szt. </t>
  </si>
  <si>
    <t xml:space="preserve">kolumna do HPLC Synergi Hydro-RP C18 250x4,6mm, 5μm lub równoważna </t>
  </si>
  <si>
    <t xml:space="preserve">Prekolumny Synergi Hydro-RP C18  10x4,6mm, 5µm do kolumny do HPLC Synergi Hydro-RP C18 250x4,6mm, 5μm lub równoważne 
</t>
  </si>
  <si>
    <t>Końcówka wymienna do bezpośredniego połączenia uchwytu (holdera) prekolumny z kolumną Thermoelectron nr kat. 850-RT Replacement CPI Tips standard</t>
  </si>
  <si>
    <t xml:space="preserve">Kolumna do HPLC Hypersil Gold aQ C18 250x4,6mm, 5μm lub równowazne </t>
  </si>
  <si>
    <t>do Spektrometru SOLAR S4</t>
  </si>
  <si>
    <t>Wąż spustowy do odprowadzania ścieków  po analizie z zestawem uszczelek do komory mgielnej odpornych na rozpuszczlniki organiczne</t>
  </si>
  <si>
    <t xml:space="preserve">Naczynia chromatograficzne do przechowywania roztworów, pojemność nominalna 12 ml, średnica 19 mm, wysokość 65 mm, z zakrętką pełną i septą silikon/PTFE </t>
  </si>
  <si>
    <t>nr kat. 15091657; 15151083 lub równoważne</t>
  </si>
  <si>
    <t>nr kat. Agilent 5182-0714 lub równoważne</t>
  </si>
  <si>
    <t>Naczynia chromatograficzne 12x32 mm, kompletne  z uszczelkami i zamknięciami; szkło oranżowe z polem do opisu i podziałką, z zamknięciem polietylenowym  typu „snap ring” oraz uszczelką biały silikon/niebieski PTFE z nacięciem POJEDYŃCZYM lub Y , średnica wewnętrzna szyjki min. 6 mm, poj 1,5 ml.</t>
  </si>
  <si>
    <t xml:space="preserve"> SOLVENT RESISTANT O-RING KIT Komplet uszczelek do komory mgielnej odpornych na działanie kwasów 942339005151 lub równoważny</t>
  </si>
  <si>
    <t>Lampa wolframowa (lampa VIS) PDA-3000/PDA-100 nr kat. 6080.2002 do chromatografu HPLC Dionex lub równoważny</t>
  </si>
  <si>
    <t>Prekolumny  Hypersil Gold aQ C18 10x4,6mm, 5μm  do kolumny do HPLC Syncronics aQ C18 250x4,6mm, 5μm lub równoważna</t>
  </si>
  <si>
    <t>Prekolumny BDS C18 10x4,6mm, 5μm do kolumny do HPLC BDS C18 250x4,6mm, 5μm lub równoważna</t>
  </si>
  <si>
    <t xml:space="preserve">HP-88, ID 0,25 mm, 100 m, 0,20 µm,Kolumna kapilarna do GC lub równoważna
Agilent nr kat. 112-88A.7 
</t>
  </si>
  <si>
    <t xml:space="preserve">Zakrętki do naczynek chromatogrficznych z polipropylenu koloru czerwonego z uszczelkami z czerwonego teflonu i silikonu (Agilent nr. kat. 5182-0719 
Lub La-Pha-Pack nr. kat. 09 15 1176 lub równoważne)
</t>
  </si>
  <si>
    <t xml:space="preserve">Naczynia chromatograficzne 12x32 mm, z gwintem do autosamplera Agilent 6890 N szkło oranżowe lub brązowe z polem do opisywania, poj. 1,5 ml (Agilent nr. kat. 5182-0716 lub La-Pha-Pack nr kat. 11 09 0520 lub równoważne)
</t>
  </si>
  <si>
    <t>Naczynia EPA/VOA do autosamplera P&amp;T Tekmar Aquatek 100 kompletne z zamknięciami i septami, pojemność 40 mL (Agilent 5183-4741 lub równoważne)</t>
  </si>
  <si>
    <t>Zatyczki do fiolek PolyVial 5 ml, z filtrem, P/N 038009 lub równoważne</t>
  </si>
  <si>
    <t>Prekolumna Hypersil Green PAH  10x4 mm, 5µm Thermo 31105-014001 lub równoważna</t>
  </si>
  <si>
    <t>pakiet nr 3 AKCESORIA DO CHROMATOGRAFII 1</t>
  </si>
  <si>
    <t>pakiet nr 4  AKCESORIA DO CHROMATOGRAFII 2</t>
  </si>
  <si>
    <t>pakiet nr 5 AKCESORIA DO CHROMATOGRAFII 3</t>
  </si>
  <si>
    <t>pakiet nr 6 AKCESORIA DO CHROMATOGRAFII 4</t>
  </si>
  <si>
    <t>Mikrostrzykawka 10 µL 701 N (Sixpack) (26s/51/2), do zastrzyków manualnych, dokładność ±1% (Hamilton 80366 lub równoważny)</t>
  </si>
  <si>
    <t>Mikrostrzykawka 100 µL Hamilton 710 N (22s/51/2), do zastrzyków manualnych, dokładność ±1% (Hamilton 80600 lub równoważny)</t>
  </si>
  <si>
    <t>Mikrostrzykawka 250 µL Hamilton 725 N (22/51/3), do zastrzyków manualnych, dokładność ±1% (Hamilton 80765 lub równoważny)</t>
  </si>
  <si>
    <t>Strzykawka do autosamplera Agilent 7683B;  poj. 5 µl, dokładność ±1%, z igłą niewymienną zwężoną w końcowej części ga 23-26s dł. 42 mm, koniec igły stożkowy, nr kat. Agilent 5181-1273 lub równoważna spełniająca wymagania</t>
  </si>
  <si>
    <t>Strzykawka do autosamplera Agilent 7683B;  poj. 10 µl, dokładność ±1%, z igłą niewymienną zwężoną w końcowej części ga 23-26s dł. 42 mm, koniec igły stożkowy, nr kat. Agilent 5181-1267 lub równoważna spełniająca wymagania</t>
  </si>
  <si>
    <t>Blok nebulizera (bez nebulizera) do spektrometruVarian SpektrAA-220</t>
  </si>
  <si>
    <t>O-ring do komory mgielnej, nitrylowy do spektrometruVarian SpektrAA-220</t>
  </si>
  <si>
    <t>pakiet nr 7 AKCESORIA DO CHROMATOGRAFII 5</t>
  </si>
  <si>
    <t>pakiet 8 AKCESORIA DO CHROMATOGRAFII JONOWEJ</t>
  </si>
  <si>
    <t>pakiet nr 9 AKCESORIA DO CHROMATOGRAFII 6</t>
  </si>
  <si>
    <t>pakiet 10 AKCESORIA DO CHROMATOGRAFII 7</t>
  </si>
  <si>
    <t>AKCESORIA CHROMATOGRAFICZNE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</si>
</sst>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FA7D00"/>
      <name val="Czcionka tekstu podstawowego"/>
      <family val="2"/>
      <charset val="238"/>
    </font>
    <font>
      <b/>
      <sz val="9"/>
      <color indexed="81"/>
      <name val="Tahoma"/>
      <family val="2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0"/>
      </patternFill>
    </fill>
    <fill>
      <patternFill patternType="solid">
        <fgColor theme="4" tint="0.79998168889431442"/>
        <bgColor indexed="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6" fillId="4" borderId="0" applyNumberFormat="0" applyBorder="0" applyAlignment="0" applyProtection="0"/>
    <xf numFmtId="0" fontId="7" fillId="5" borderId="12" applyNumberFormat="0" applyAlignment="0" applyProtection="0"/>
  </cellStyleXfs>
  <cellXfs count="146">
    <xf numFmtId="0" fontId="0" fillId="0" borderId="0" xfId="0"/>
    <xf numFmtId="2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top"/>
    </xf>
    <xf numFmtId="0" fontId="5" fillId="2" borderId="4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2" fontId="2" fillId="2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top"/>
    </xf>
    <xf numFmtId="2" fontId="5" fillId="2" borderId="4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top"/>
    </xf>
    <xf numFmtId="0" fontId="10" fillId="6" borderId="13" xfId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center" wrapText="1"/>
    </xf>
    <xf numFmtId="0" fontId="10" fillId="6" borderId="1" xfId="1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vertical="top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10" fillId="6" borderId="0" xfId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2" fontId="2" fillId="2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top"/>
    </xf>
    <xf numFmtId="0" fontId="10" fillId="6" borderId="2" xfId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/>
    </xf>
    <xf numFmtId="0" fontId="3" fillId="2" borderId="0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5" fillId="2" borderId="4" xfId="0" applyFont="1" applyFill="1" applyBorder="1"/>
    <xf numFmtId="2" fontId="5" fillId="2" borderId="4" xfId="0" applyNumberFormat="1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3" fillId="2" borderId="0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10" fillId="6" borderId="8" xfId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top"/>
    </xf>
    <xf numFmtId="2" fontId="5" fillId="2" borderId="6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right" vertical="center"/>
    </xf>
    <xf numFmtId="2" fontId="5" fillId="2" borderId="0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10" fillId="2" borderId="8" xfId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left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/>
    </xf>
    <xf numFmtId="0" fontId="2" fillId="2" borderId="20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top"/>
    </xf>
    <xf numFmtId="2" fontId="2" fillId="2" borderId="9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top"/>
    </xf>
    <xf numFmtId="2" fontId="5" fillId="2" borderId="22" xfId="0" applyNumberFormat="1" applyFont="1" applyFill="1" applyBorder="1"/>
    <xf numFmtId="2" fontId="5" fillId="2" borderId="22" xfId="0" applyNumberFormat="1" applyFont="1" applyFill="1" applyBorder="1" applyAlignment="1">
      <alignment horizontal="right" vertical="center"/>
    </xf>
    <xf numFmtId="2" fontId="5" fillId="2" borderId="23" xfId="0" applyNumberFormat="1" applyFont="1" applyFill="1" applyBorder="1" applyAlignment="1">
      <alignment horizontal="right" vertical="center"/>
    </xf>
    <xf numFmtId="2" fontId="2" fillId="2" borderId="18" xfId="0" applyNumberFormat="1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left" vertical="top"/>
    </xf>
    <xf numFmtId="0" fontId="0" fillId="0" borderId="0" xfId="0" applyBorder="1"/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5" fillId="2" borderId="1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 vertical="top"/>
    </xf>
    <xf numFmtId="0" fontId="2" fillId="2" borderId="18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</cellXfs>
  <cellStyles count="3">
    <cellStyle name="Dobre" xfId="1" builtinId="26"/>
    <cellStyle name="Normalny" xfId="0" builtinId="0"/>
    <cellStyle name="Obliczeni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111"/>
  <sheetViews>
    <sheetView tabSelected="1" view="pageBreakPreview" zoomScale="80" zoomScaleNormal="100" zoomScaleSheetLayoutView="80" workbookViewId="0">
      <selection activeCell="B3" sqref="B3:D3"/>
    </sheetView>
  </sheetViews>
  <sheetFormatPr defaultColWidth="9.140625" defaultRowHeight="15.75"/>
  <cols>
    <col min="1" max="1" width="5.140625" style="41" customWidth="1"/>
    <col min="2" max="3" width="18.5703125" style="41" customWidth="1"/>
    <col min="4" max="4" width="51.7109375" style="41" customWidth="1"/>
    <col min="5" max="5" width="12.140625" style="83" customWidth="1"/>
    <col min="6" max="6" width="12" style="41" customWidth="1"/>
    <col min="7" max="7" width="26.140625" style="41" customWidth="1"/>
    <col min="8" max="8" width="25.42578125" style="41" customWidth="1"/>
    <col min="9" max="9" width="23.42578125" style="41" customWidth="1"/>
    <col min="10" max="10" width="25.85546875" style="41" customWidth="1"/>
    <col min="11" max="11" width="17.28515625" style="41" customWidth="1"/>
    <col min="12" max="12" width="12.42578125" style="41" customWidth="1"/>
    <col min="13" max="13" width="11.28515625" style="41" customWidth="1"/>
    <col min="14" max="14" width="13.42578125" style="41" customWidth="1"/>
    <col min="15" max="15" width="17.7109375" style="41" customWidth="1"/>
    <col min="16" max="16" width="33.7109375" style="41" customWidth="1"/>
    <col min="17" max="17" width="17.85546875" style="41" customWidth="1"/>
    <col min="18" max="18" width="17" style="41" customWidth="1"/>
    <col min="19" max="19" width="9.140625" style="41" customWidth="1"/>
    <col min="20" max="20" width="13.85546875" style="41" customWidth="1"/>
    <col min="21" max="21" width="20.42578125" style="41" customWidth="1"/>
    <col min="22" max="25" width="9.140625" style="63"/>
    <col min="26" max="16384" width="9.140625" style="41"/>
  </cols>
  <sheetData>
    <row r="2" spans="1:25" ht="25.5">
      <c r="E2" s="133" t="s">
        <v>101</v>
      </c>
      <c r="F2" s="133"/>
      <c r="G2" s="133"/>
      <c r="H2" s="133"/>
      <c r="I2" s="133"/>
      <c r="J2" s="133"/>
      <c r="K2" s="133"/>
    </row>
    <row r="3" spans="1:25" s="42" customFormat="1" ht="22.5">
      <c r="B3" s="132" t="s">
        <v>29</v>
      </c>
      <c r="C3" s="132"/>
      <c r="D3" s="132"/>
      <c r="E3" s="43"/>
      <c r="F3" s="44"/>
      <c r="V3" s="64"/>
      <c r="W3" s="64"/>
      <c r="X3" s="64"/>
      <c r="Y3" s="64"/>
    </row>
    <row r="4" spans="1:25" s="45" customFormat="1" ht="48" customHeight="1">
      <c r="A4" s="22" t="s">
        <v>28</v>
      </c>
      <c r="B4" s="121" t="s">
        <v>12</v>
      </c>
      <c r="C4" s="122"/>
      <c r="D4" s="123"/>
      <c r="E4" s="23" t="s">
        <v>31</v>
      </c>
      <c r="F4" s="23" t="s">
        <v>41</v>
      </c>
      <c r="G4" s="22" t="s">
        <v>30</v>
      </c>
      <c r="H4" s="22" t="s">
        <v>13</v>
      </c>
      <c r="I4" s="22" t="s">
        <v>14</v>
      </c>
      <c r="J4" s="22" t="s">
        <v>15</v>
      </c>
      <c r="K4" s="22" t="s">
        <v>16</v>
      </c>
      <c r="L4" s="22" t="s">
        <v>17</v>
      </c>
      <c r="M4" s="22" t="s">
        <v>18</v>
      </c>
      <c r="N4" s="22" t="s">
        <v>19</v>
      </c>
      <c r="O4" s="22" t="s">
        <v>20</v>
      </c>
      <c r="P4" s="22" t="s">
        <v>21</v>
      </c>
      <c r="Q4" s="22" t="s">
        <v>22</v>
      </c>
      <c r="R4" s="22" t="s">
        <v>23</v>
      </c>
      <c r="S4" s="22" t="s">
        <v>27</v>
      </c>
      <c r="T4" s="22" t="s">
        <v>24</v>
      </c>
      <c r="U4" s="86" t="s">
        <v>25</v>
      </c>
      <c r="V4" s="88"/>
      <c r="W4" s="88"/>
      <c r="X4" s="88"/>
      <c r="Y4" s="88"/>
    </row>
    <row r="5" spans="1:25" s="47" customFormat="1" ht="36.75" customHeight="1">
      <c r="A5" s="25">
        <v>1</v>
      </c>
      <c r="B5" s="129" t="s">
        <v>0</v>
      </c>
      <c r="C5" s="130"/>
      <c r="D5" s="131"/>
      <c r="E5" s="10"/>
      <c r="F5" s="10">
        <v>2</v>
      </c>
      <c r="G5" s="25">
        <f t="shared" ref="G5:G17" si="0">SUM(E5:F5)</f>
        <v>2</v>
      </c>
      <c r="H5" s="25" t="s">
        <v>1</v>
      </c>
      <c r="I5" s="15">
        <v>5</v>
      </c>
      <c r="J5" s="25" t="s">
        <v>2</v>
      </c>
      <c r="K5" s="25">
        <f>I5*G5</f>
        <v>10</v>
      </c>
      <c r="L5" s="25" t="s">
        <v>2</v>
      </c>
      <c r="M5" s="25"/>
      <c r="N5" s="25"/>
      <c r="O5" s="25"/>
      <c r="P5" s="5"/>
      <c r="Q5" s="2"/>
      <c r="R5" s="2"/>
      <c r="S5" s="2"/>
      <c r="T5" s="1"/>
      <c r="U5" s="94"/>
      <c r="V5" s="37"/>
      <c r="W5" s="37"/>
      <c r="X5" s="37"/>
      <c r="Y5" s="37"/>
    </row>
    <row r="6" spans="1:25" s="47" customFormat="1" ht="36.75" customHeight="1">
      <c r="A6" s="25">
        <v>2</v>
      </c>
      <c r="B6" s="118" t="s">
        <v>76</v>
      </c>
      <c r="C6" s="126"/>
      <c r="D6" s="127"/>
      <c r="E6" s="10"/>
      <c r="F6" s="10">
        <v>2</v>
      </c>
      <c r="G6" s="25">
        <f>SUM(E6:F6)</f>
        <v>2</v>
      </c>
      <c r="H6" s="15" t="s">
        <v>1</v>
      </c>
      <c r="I6" s="15">
        <v>1</v>
      </c>
      <c r="J6" s="15" t="s">
        <v>2</v>
      </c>
      <c r="K6" s="15">
        <f>I6*G6</f>
        <v>2</v>
      </c>
      <c r="L6" s="15" t="s">
        <v>65</v>
      </c>
      <c r="M6" s="15"/>
      <c r="N6" s="15"/>
      <c r="O6" s="15"/>
      <c r="P6" s="5"/>
      <c r="Q6" s="2"/>
      <c r="R6" s="2"/>
      <c r="S6" s="2"/>
      <c r="T6" s="1"/>
      <c r="U6" s="94"/>
      <c r="V6" s="37"/>
      <c r="W6" s="37"/>
      <c r="X6" s="37"/>
      <c r="Y6" s="37"/>
    </row>
    <row r="7" spans="1:25" s="47" customFormat="1" ht="31.5" customHeight="1">
      <c r="A7" s="25">
        <v>3</v>
      </c>
      <c r="B7" s="129" t="s">
        <v>39</v>
      </c>
      <c r="C7" s="130"/>
      <c r="D7" s="131"/>
      <c r="E7" s="10">
        <v>1</v>
      </c>
      <c r="F7" s="13"/>
      <c r="G7" s="25">
        <f t="shared" si="0"/>
        <v>1</v>
      </c>
      <c r="H7" s="25" t="s">
        <v>1</v>
      </c>
      <c r="I7" s="15">
        <v>12</v>
      </c>
      <c r="J7" s="25" t="s">
        <v>2</v>
      </c>
      <c r="K7" s="25">
        <f t="shared" ref="K7:K10" si="1">I7*G7</f>
        <v>12</v>
      </c>
      <c r="L7" s="25" t="s">
        <v>2</v>
      </c>
      <c r="M7" s="25"/>
      <c r="N7" s="25"/>
      <c r="O7" s="25"/>
      <c r="P7" s="5"/>
      <c r="Q7" s="2"/>
      <c r="R7" s="2"/>
      <c r="S7" s="2"/>
      <c r="T7" s="1"/>
      <c r="U7" s="94"/>
      <c r="V7" s="37"/>
      <c r="W7" s="37"/>
      <c r="X7" s="37"/>
      <c r="Y7" s="37"/>
    </row>
    <row r="8" spans="1:25" s="47" customFormat="1" ht="39" customHeight="1">
      <c r="A8" s="25">
        <v>4</v>
      </c>
      <c r="B8" s="129" t="s">
        <v>3</v>
      </c>
      <c r="C8" s="130"/>
      <c r="D8" s="131"/>
      <c r="E8" s="10">
        <v>1</v>
      </c>
      <c r="F8" s="13"/>
      <c r="G8" s="25">
        <f t="shared" si="0"/>
        <v>1</v>
      </c>
      <c r="H8" s="25" t="s">
        <v>1</v>
      </c>
      <c r="I8" s="15">
        <v>1</v>
      </c>
      <c r="J8" s="25" t="s">
        <v>2</v>
      </c>
      <c r="K8" s="25">
        <f t="shared" si="1"/>
        <v>1</v>
      </c>
      <c r="L8" s="25" t="s">
        <v>2</v>
      </c>
      <c r="M8" s="25"/>
      <c r="N8" s="25"/>
      <c r="O8" s="25"/>
      <c r="P8" s="5"/>
      <c r="Q8" s="2"/>
      <c r="R8" s="2"/>
      <c r="S8" s="2"/>
      <c r="T8" s="1"/>
      <c r="U8" s="94"/>
      <c r="V8" s="37"/>
      <c r="W8" s="37"/>
      <c r="X8" s="37"/>
      <c r="Y8" s="37"/>
    </row>
    <row r="9" spans="1:25" s="47" customFormat="1" ht="32.25" customHeight="1">
      <c r="A9" s="25">
        <v>5</v>
      </c>
      <c r="B9" s="129" t="s">
        <v>4</v>
      </c>
      <c r="C9" s="130"/>
      <c r="D9" s="131"/>
      <c r="E9" s="10">
        <v>1</v>
      </c>
      <c r="F9" s="13"/>
      <c r="G9" s="25">
        <f t="shared" si="0"/>
        <v>1</v>
      </c>
      <c r="H9" s="25" t="s">
        <v>1</v>
      </c>
      <c r="I9" s="15">
        <v>10</v>
      </c>
      <c r="J9" s="25" t="s">
        <v>2</v>
      </c>
      <c r="K9" s="25">
        <f t="shared" si="1"/>
        <v>10</v>
      </c>
      <c r="L9" s="25" t="s">
        <v>2</v>
      </c>
      <c r="M9" s="25"/>
      <c r="N9" s="25"/>
      <c r="O9" s="25"/>
      <c r="P9" s="5"/>
      <c r="Q9" s="2"/>
      <c r="R9" s="2"/>
      <c r="S9" s="2"/>
      <c r="T9" s="1"/>
      <c r="U9" s="94"/>
      <c r="V9" s="37"/>
      <c r="W9" s="37"/>
      <c r="X9" s="37"/>
      <c r="Y9" s="37"/>
    </row>
    <row r="10" spans="1:25" s="47" customFormat="1" ht="27.75" customHeight="1">
      <c r="A10" s="25">
        <v>6</v>
      </c>
      <c r="B10" s="129" t="s">
        <v>5</v>
      </c>
      <c r="C10" s="130"/>
      <c r="D10" s="131"/>
      <c r="E10" s="10">
        <v>4</v>
      </c>
      <c r="F10" s="13"/>
      <c r="G10" s="25">
        <f t="shared" si="0"/>
        <v>4</v>
      </c>
      <c r="H10" s="25" t="s">
        <v>1</v>
      </c>
      <c r="I10" s="15">
        <v>1000</v>
      </c>
      <c r="J10" s="25" t="s">
        <v>2</v>
      </c>
      <c r="K10" s="25">
        <f t="shared" si="1"/>
        <v>4000</v>
      </c>
      <c r="L10" s="25" t="s">
        <v>2</v>
      </c>
      <c r="M10" s="25"/>
      <c r="N10" s="25"/>
      <c r="O10" s="25"/>
      <c r="P10" s="5"/>
      <c r="Q10" s="2"/>
      <c r="R10" s="2"/>
      <c r="S10" s="2"/>
      <c r="T10" s="1"/>
      <c r="U10" s="94"/>
      <c r="V10" s="37"/>
      <c r="W10" s="37"/>
      <c r="X10" s="37"/>
      <c r="Y10" s="37"/>
    </row>
    <row r="11" spans="1:25" s="47" customFormat="1" ht="24" customHeight="1">
      <c r="A11" s="25">
        <v>7</v>
      </c>
      <c r="B11" s="129" t="s">
        <v>38</v>
      </c>
      <c r="C11" s="130"/>
      <c r="D11" s="131"/>
      <c r="E11" s="10">
        <v>1</v>
      </c>
      <c r="F11" s="13"/>
      <c r="G11" s="25">
        <f t="shared" si="0"/>
        <v>1</v>
      </c>
      <c r="H11" s="25" t="s">
        <v>1</v>
      </c>
      <c r="I11" s="15">
        <v>1</v>
      </c>
      <c r="J11" s="25" t="s">
        <v>2</v>
      </c>
      <c r="K11" s="25">
        <f>I11*G11</f>
        <v>1</v>
      </c>
      <c r="L11" s="25" t="s">
        <v>2</v>
      </c>
      <c r="M11" s="25"/>
      <c r="N11" s="25"/>
      <c r="O11" s="25"/>
      <c r="P11" s="5"/>
      <c r="Q11" s="2"/>
      <c r="R11" s="2"/>
      <c r="S11" s="2"/>
      <c r="T11" s="1"/>
      <c r="U11" s="94"/>
      <c r="V11" s="37"/>
      <c r="W11" s="37"/>
      <c r="X11" s="37"/>
      <c r="Y11" s="37"/>
    </row>
    <row r="12" spans="1:25" s="28" customFormat="1" ht="46.5" customHeight="1">
      <c r="A12" s="25">
        <v>8</v>
      </c>
      <c r="B12" s="135" t="s">
        <v>44</v>
      </c>
      <c r="C12" s="136"/>
      <c r="D12" s="137"/>
      <c r="E12" s="48">
        <v>1</v>
      </c>
      <c r="F12" s="49"/>
      <c r="G12" s="50">
        <f t="shared" si="0"/>
        <v>1</v>
      </c>
      <c r="H12" s="51" t="s">
        <v>1</v>
      </c>
      <c r="I12" s="16">
        <v>1</v>
      </c>
      <c r="J12" s="16" t="s">
        <v>2</v>
      </c>
      <c r="K12" s="16">
        <f t="shared" ref="K12:K17" si="2">I12*G12</f>
        <v>1</v>
      </c>
      <c r="L12" s="16" t="s">
        <v>2</v>
      </c>
      <c r="M12" s="16"/>
      <c r="N12" s="16"/>
      <c r="O12" s="11"/>
      <c r="P12" s="15"/>
      <c r="Q12" s="6"/>
      <c r="R12" s="2"/>
      <c r="S12" s="2"/>
      <c r="T12" s="1"/>
      <c r="U12" s="94"/>
      <c r="V12" s="39"/>
      <c r="W12" s="39"/>
      <c r="X12" s="39"/>
      <c r="Y12" s="39"/>
    </row>
    <row r="13" spans="1:25" s="28" customFormat="1" ht="46.5" customHeight="1">
      <c r="A13" s="25">
        <v>9</v>
      </c>
      <c r="B13" s="118" t="s">
        <v>71</v>
      </c>
      <c r="C13" s="119"/>
      <c r="D13" s="120"/>
      <c r="E13" s="48"/>
      <c r="F13" s="49">
        <v>1</v>
      </c>
      <c r="G13" s="50">
        <f t="shared" ref="G13" si="3">SUM(E13:F13)</f>
        <v>1</v>
      </c>
      <c r="H13" s="51" t="s">
        <v>1</v>
      </c>
      <c r="I13" s="16">
        <v>1</v>
      </c>
      <c r="J13" s="16" t="s">
        <v>46</v>
      </c>
      <c r="K13" s="16">
        <f t="shared" ref="K13" si="4">I13*G13</f>
        <v>1</v>
      </c>
      <c r="L13" s="16" t="s">
        <v>46</v>
      </c>
      <c r="M13" s="16"/>
      <c r="N13" s="16"/>
      <c r="O13" s="11"/>
      <c r="P13" s="15" t="s">
        <v>70</v>
      </c>
      <c r="Q13" s="6"/>
      <c r="R13" s="2"/>
      <c r="S13" s="2"/>
      <c r="T13" s="1"/>
      <c r="U13" s="94"/>
      <c r="V13" s="39"/>
      <c r="W13" s="39"/>
      <c r="X13" s="39"/>
      <c r="Y13" s="39"/>
    </row>
    <row r="14" spans="1:25" s="28" customFormat="1" ht="46.5" customHeight="1">
      <c r="A14" s="25">
        <v>10</v>
      </c>
      <c r="B14" s="129" t="s">
        <v>45</v>
      </c>
      <c r="C14" s="130"/>
      <c r="D14" s="131"/>
      <c r="E14" s="33">
        <v>1</v>
      </c>
      <c r="F14" s="11"/>
      <c r="G14" s="53">
        <f t="shared" si="0"/>
        <v>1</v>
      </c>
      <c r="H14" s="25" t="s">
        <v>1</v>
      </c>
      <c r="I14" s="15">
        <v>1</v>
      </c>
      <c r="J14" s="15" t="s">
        <v>46</v>
      </c>
      <c r="K14" s="15">
        <f t="shared" si="2"/>
        <v>1</v>
      </c>
      <c r="L14" s="15" t="s">
        <v>46</v>
      </c>
      <c r="M14" s="15"/>
      <c r="N14" s="15"/>
      <c r="O14" s="15"/>
      <c r="P14" s="15"/>
      <c r="Q14" s="2"/>
      <c r="R14" s="2"/>
      <c r="S14" s="2"/>
      <c r="T14" s="1"/>
      <c r="U14" s="94"/>
      <c r="V14" s="39"/>
      <c r="W14" s="39"/>
      <c r="X14" s="39"/>
      <c r="Y14" s="39"/>
    </row>
    <row r="15" spans="1:25" s="28" customFormat="1" ht="46.5" customHeight="1">
      <c r="A15" s="25">
        <v>11</v>
      </c>
      <c r="B15" s="118" t="s">
        <v>95</v>
      </c>
      <c r="C15" s="119"/>
      <c r="D15" s="120"/>
      <c r="E15" s="33">
        <v>1</v>
      </c>
      <c r="F15" s="106"/>
      <c r="G15" s="53">
        <f t="shared" ref="G15:G16" si="5">SUM(E15:F15)</f>
        <v>1</v>
      </c>
      <c r="H15" s="25" t="s">
        <v>1</v>
      </c>
      <c r="I15" s="15">
        <v>1</v>
      </c>
      <c r="J15" s="15" t="s">
        <v>2</v>
      </c>
      <c r="K15" s="15">
        <f t="shared" si="2"/>
        <v>1</v>
      </c>
      <c r="L15" s="15" t="s">
        <v>2</v>
      </c>
      <c r="M15" s="15"/>
      <c r="N15" s="15"/>
      <c r="O15" s="15"/>
      <c r="P15" s="15"/>
      <c r="Q15" s="6"/>
      <c r="R15" s="2"/>
      <c r="S15" s="2"/>
      <c r="T15" s="1"/>
      <c r="U15" s="94"/>
      <c r="V15" s="39"/>
      <c r="W15" s="39"/>
      <c r="X15" s="39"/>
      <c r="Y15" s="39"/>
    </row>
    <row r="16" spans="1:25" s="28" customFormat="1" ht="46.5" customHeight="1" thickBot="1">
      <c r="A16" s="25">
        <v>12</v>
      </c>
      <c r="B16" s="118" t="s">
        <v>96</v>
      </c>
      <c r="C16" s="119"/>
      <c r="D16" s="120"/>
      <c r="E16" s="33">
        <v>1</v>
      </c>
      <c r="F16" s="106"/>
      <c r="G16" s="53">
        <f t="shared" si="5"/>
        <v>1</v>
      </c>
      <c r="H16" s="25" t="s">
        <v>1</v>
      </c>
      <c r="I16" s="15">
        <v>1</v>
      </c>
      <c r="J16" s="15" t="s">
        <v>2</v>
      </c>
      <c r="K16" s="15">
        <f t="shared" si="2"/>
        <v>1</v>
      </c>
      <c r="L16" s="15" t="s">
        <v>2</v>
      </c>
      <c r="M16" s="107"/>
      <c r="N16" s="107"/>
      <c r="O16" s="107"/>
      <c r="P16" s="15"/>
      <c r="Q16" s="6"/>
      <c r="R16" s="2"/>
      <c r="S16" s="2"/>
      <c r="T16" s="1"/>
      <c r="U16" s="94"/>
      <c r="V16" s="39"/>
      <c r="W16" s="39"/>
      <c r="X16" s="39"/>
      <c r="Y16" s="39"/>
    </row>
    <row r="17" spans="1:25" s="47" customFormat="1" ht="27" customHeight="1" thickBot="1">
      <c r="A17" s="25">
        <v>13</v>
      </c>
      <c r="B17" s="129" t="s">
        <v>6</v>
      </c>
      <c r="C17" s="130"/>
      <c r="D17" s="131"/>
      <c r="E17" s="11">
        <v>6</v>
      </c>
      <c r="F17" s="54"/>
      <c r="G17" s="25">
        <f t="shared" si="0"/>
        <v>6</v>
      </c>
      <c r="H17" s="25" t="s">
        <v>1</v>
      </c>
      <c r="I17" s="15">
        <v>10</v>
      </c>
      <c r="J17" s="25" t="s">
        <v>2</v>
      </c>
      <c r="K17" s="25">
        <f t="shared" si="2"/>
        <v>60</v>
      </c>
      <c r="L17" s="25" t="s">
        <v>2</v>
      </c>
      <c r="M17" s="55"/>
      <c r="N17" s="55"/>
      <c r="O17" s="55"/>
      <c r="P17" s="5"/>
      <c r="Q17" s="6"/>
      <c r="R17" s="2"/>
      <c r="S17" s="2"/>
      <c r="T17" s="1"/>
      <c r="U17" s="94"/>
      <c r="V17" s="37"/>
      <c r="W17" s="37"/>
      <c r="X17" s="37"/>
      <c r="Y17" s="37"/>
    </row>
    <row r="18" spans="1:25" s="42" customFormat="1" ht="53.45" customHeight="1" thickBot="1">
      <c r="A18" s="56"/>
      <c r="B18" s="56"/>
      <c r="C18" s="56"/>
      <c r="D18" s="56"/>
      <c r="E18" s="43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  <c r="R18" s="58"/>
      <c r="S18" s="59"/>
      <c r="T18" s="60"/>
      <c r="U18" s="96"/>
      <c r="V18" s="64"/>
      <c r="W18" s="64"/>
      <c r="X18" s="64"/>
      <c r="Y18" s="64"/>
    </row>
    <row r="19" spans="1:25" ht="21.75" customHeight="1">
      <c r="A19" s="61"/>
      <c r="B19" s="61"/>
      <c r="C19" s="61"/>
      <c r="D19" s="61"/>
      <c r="E19" s="62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3"/>
      <c r="T19" s="63"/>
      <c r="U19" s="63"/>
    </row>
    <row r="20" spans="1:25" s="42" customFormat="1" ht="22.5" customHeight="1">
      <c r="A20" s="56"/>
      <c r="B20" s="132" t="s">
        <v>36</v>
      </c>
      <c r="C20" s="132"/>
      <c r="D20" s="132"/>
      <c r="E20" s="43"/>
      <c r="F20" s="44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64"/>
      <c r="T20" s="64"/>
      <c r="U20" s="64"/>
      <c r="V20" s="64"/>
      <c r="W20" s="64"/>
      <c r="X20" s="64"/>
      <c r="Y20" s="64"/>
    </row>
    <row r="21" spans="1:25" s="45" customFormat="1" ht="55.5" customHeight="1">
      <c r="A21" s="22" t="s">
        <v>28</v>
      </c>
      <c r="B21" s="121" t="s">
        <v>12</v>
      </c>
      <c r="C21" s="122"/>
      <c r="D21" s="123"/>
      <c r="E21" s="23" t="s">
        <v>31</v>
      </c>
      <c r="F21" s="23" t="s">
        <v>41</v>
      </c>
      <c r="G21" s="24" t="s">
        <v>30</v>
      </c>
      <c r="H21" s="22" t="s">
        <v>13</v>
      </c>
      <c r="I21" s="22" t="s">
        <v>14</v>
      </c>
      <c r="J21" s="22" t="s">
        <v>15</v>
      </c>
      <c r="K21" s="22" t="s">
        <v>16</v>
      </c>
      <c r="L21" s="22" t="s">
        <v>17</v>
      </c>
      <c r="M21" s="22" t="s">
        <v>18</v>
      </c>
      <c r="N21" s="22" t="s">
        <v>19</v>
      </c>
      <c r="O21" s="22" t="s">
        <v>20</v>
      </c>
      <c r="P21" s="22" t="s">
        <v>21</v>
      </c>
      <c r="Q21" s="22" t="s">
        <v>22</v>
      </c>
      <c r="R21" s="22" t="s">
        <v>23</v>
      </c>
      <c r="S21" s="22" t="s">
        <v>27</v>
      </c>
      <c r="T21" s="22" t="s">
        <v>24</v>
      </c>
      <c r="U21" s="86" t="s">
        <v>25</v>
      </c>
      <c r="V21" s="88"/>
      <c r="W21" s="88"/>
      <c r="X21" s="88"/>
      <c r="Y21" s="88"/>
    </row>
    <row r="22" spans="1:25" s="28" customFormat="1" ht="55.5" customHeight="1">
      <c r="A22" s="15">
        <v>1</v>
      </c>
      <c r="B22" s="15" t="s">
        <v>49</v>
      </c>
      <c r="C22" s="15"/>
      <c r="D22" s="15"/>
      <c r="E22" s="25">
        <v>1</v>
      </c>
      <c r="F22" s="25"/>
      <c r="G22" s="25">
        <f t="shared" ref="G22:G27" si="6">SUM(E22:F22)</f>
        <v>1</v>
      </c>
      <c r="H22" s="26" t="s">
        <v>2</v>
      </c>
      <c r="I22" s="26">
        <v>1</v>
      </c>
      <c r="J22" s="15" t="s">
        <v>1</v>
      </c>
      <c r="K22" s="15">
        <f>I22*G22</f>
        <v>1</v>
      </c>
      <c r="L22" s="15" t="s">
        <v>2</v>
      </c>
      <c r="M22" s="15"/>
      <c r="N22" s="15"/>
      <c r="O22" s="15"/>
      <c r="P22" s="65" t="s">
        <v>50</v>
      </c>
      <c r="Q22" s="2"/>
      <c r="R22" s="2"/>
      <c r="S22" s="2"/>
      <c r="T22" s="1"/>
      <c r="U22" s="94"/>
      <c r="V22" s="39"/>
      <c r="W22" s="39"/>
      <c r="X22" s="39"/>
      <c r="Y22" s="39"/>
    </row>
    <row r="23" spans="1:25" s="28" customFormat="1" ht="58.5" customHeight="1">
      <c r="A23" s="15">
        <v>2</v>
      </c>
      <c r="B23" s="15" t="s">
        <v>62</v>
      </c>
      <c r="C23" s="15"/>
      <c r="D23" s="15"/>
      <c r="E23" s="25"/>
      <c r="F23" s="25">
        <v>1</v>
      </c>
      <c r="G23" s="25">
        <f t="shared" si="6"/>
        <v>1</v>
      </c>
      <c r="H23" s="26" t="s">
        <v>2</v>
      </c>
      <c r="I23" s="26">
        <v>1</v>
      </c>
      <c r="J23" s="15" t="s">
        <v>1</v>
      </c>
      <c r="K23" s="15">
        <f t="shared" ref="K23:K27" si="7">I23*G23</f>
        <v>1</v>
      </c>
      <c r="L23" s="15" t="s">
        <v>2</v>
      </c>
      <c r="M23" s="15"/>
      <c r="N23" s="15"/>
      <c r="O23" s="15"/>
      <c r="P23" s="65" t="s">
        <v>63</v>
      </c>
      <c r="Q23" s="2"/>
      <c r="R23" s="2"/>
      <c r="S23" s="2"/>
      <c r="T23" s="1"/>
      <c r="U23" s="94"/>
      <c r="V23" s="39"/>
      <c r="W23" s="39"/>
      <c r="X23" s="39"/>
      <c r="Y23" s="39"/>
    </row>
    <row r="24" spans="1:25" s="28" customFormat="1" ht="62.25" customHeight="1">
      <c r="A24" s="15">
        <v>3</v>
      </c>
      <c r="B24" s="15" t="s">
        <v>64</v>
      </c>
      <c r="C24" s="15"/>
      <c r="D24" s="15"/>
      <c r="E24" s="25"/>
      <c r="F24" s="25">
        <v>1</v>
      </c>
      <c r="G24" s="25">
        <f t="shared" si="6"/>
        <v>1</v>
      </c>
      <c r="H24" s="26" t="s">
        <v>2</v>
      </c>
      <c r="I24" s="26">
        <v>1</v>
      </c>
      <c r="J24" s="15" t="s">
        <v>1</v>
      </c>
      <c r="K24" s="15">
        <f t="shared" si="7"/>
        <v>1</v>
      </c>
      <c r="L24" s="15" t="s">
        <v>2</v>
      </c>
      <c r="M24" s="15"/>
      <c r="N24" s="15"/>
      <c r="O24" s="15"/>
      <c r="P24" s="65" t="s">
        <v>63</v>
      </c>
      <c r="Q24" s="2"/>
      <c r="R24" s="2"/>
      <c r="S24" s="2"/>
      <c r="T24" s="1"/>
      <c r="U24" s="94"/>
      <c r="V24" s="39"/>
      <c r="W24" s="39"/>
      <c r="X24" s="39"/>
      <c r="Y24" s="39"/>
    </row>
    <row r="25" spans="1:25" s="28" customFormat="1" ht="74.45" customHeight="1" thickBot="1">
      <c r="A25" s="15">
        <v>4</v>
      </c>
      <c r="B25" s="15" t="s">
        <v>51</v>
      </c>
      <c r="C25" s="15"/>
      <c r="D25" s="15"/>
      <c r="E25" s="25">
        <v>1</v>
      </c>
      <c r="F25" s="25"/>
      <c r="G25" s="25">
        <f t="shared" si="6"/>
        <v>1</v>
      </c>
      <c r="H25" s="26" t="s">
        <v>2</v>
      </c>
      <c r="I25" s="26">
        <v>1</v>
      </c>
      <c r="J25" s="15" t="s">
        <v>1</v>
      </c>
      <c r="K25" s="15">
        <f>I25*G25</f>
        <v>1</v>
      </c>
      <c r="L25" s="15" t="s">
        <v>2</v>
      </c>
      <c r="M25" s="15"/>
      <c r="N25" s="15"/>
      <c r="O25" s="35"/>
      <c r="P25" s="66" t="s">
        <v>52</v>
      </c>
      <c r="Q25" s="2"/>
      <c r="R25" s="2"/>
      <c r="S25" s="2"/>
      <c r="T25" s="1"/>
      <c r="U25" s="94"/>
      <c r="V25" s="39"/>
      <c r="W25" s="39"/>
      <c r="X25" s="39"/>
      <c r="Y25" s="39"/>
    </row>
    <row r="26" spans="1:25" s="28" customFormat="1" ht="72" customHeight="1" thickBot="1">
      <c r="A26" s="15">
        <v>5</v>
      </c>
      <c r="B26" s="15" t="s">
        <v>53</v>
      </c>
      <c r="C26" s="15"/>
      <c r="D26" s="15"/>
      <c r="E26" s="25">
        <v>1</v>
      </c>
      <c r="F26" s="25"/>
      <c r="G26" s="25">
        <f t="shared" si="6"/>
        <v>1</v>
      </c>
      <c r="H26" s="26" t="s">
        <v>2</v>
      </c>
      <c r="I26" s="26">
        <v>1</v>
      </c>
      <c r="J26" s="15" t="s">
        <v>1</v>
      </c>
      <c r="K26" s="15">
        <f t="shared" si="7"/>
        <v>1</v>
      </c>
      <c r="L26" s="15" t="s">
        <v>2</v>
      </c>
      <c r="M26" s="15"/>
      <c r="N26" s="15"/>
      <c r="O26" s="15"/>
      <c r="P26" s="67" t="s">
        <v>52</v>
      </c>
      <c r="Q26" s="2"/>
      <c r="R26" s="2"/>
      <c r="S26" s="2"/>
      <c r="T26" s="1"/>
      <c r="U26" s="94"/>
      <c r="V26" s="39"/>
      <c r="W26" s="39"/>
      <c r="X26" s="39"/>
      <c r="Y26" s="39"/>
    </row>
    <row r="27" spans="1:25" s="28" customFormat="1" ht="67.900000000000006" customHeight="1" thickBot="1">
      <c r="A27" s="15">
        <v>6</v>
      </c>
      <c r="B27" s="15" t="s">
        <v>54</v>
      </c>
      <c r="C27" s="15"/>
      <c r="D27" s="15"/>
      <c r="E27" s="25">
        <v>1</v>
      </c>
      <c r="F27" s="25"/>
      <c r="G27" s="25">
        <f t="shared" si="6"/>
        <v>1</v>
      </c>
      <c r="H27" s="26" t="s">
        <v>2</v>
      </c>
      <c r="I27" s="26">
        <v>1</v>
      </c>
      <c r="J27" s="15" t="s">
        <v>1</v>
      </c>
      <c r="K27" s="15">
        <f t="shared" si="7"/>
        <v>1</v>
      </c>
      <c r="L27" s="15" t="s">
        <v>2</v>
      </c>
      <c r="M27" s="15"/>
      <c r="N27" s="15"/>
      <c r="O27" s="15"/>
      <c r="P27" s="67" t="s">
        <v>52</v>
      </c>
      <c r="Q27" s="2"/>
      <c r="R27" s="2"/>
      <c r="S27" s="2"/>
      <c r="T27" s="1"/>
      <c r="U27" s="94"/>
      <c r="V27" s="39"/>
      <c r="W27" s="39"/>
      <c r="X27" s="39"/>
      <c r="Y27" s="39"/>
    </row>
    <row r="28" spans="1:25" s="28" customFormat="1" ht="49.15" customHeight="1" thickBo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17"/>
      <c r="R28" s="8">
        <f>SUM(R22:R27)</f>
        <v>0</v>
      </c>
      <c r="S28" s="7"/>
      <c r="T28" s="8">
        <f t="shared" ref="T28" si="8">R28*0.23</f>
        <v>0</v>
      </c>
      <c r="U28" s="97">
        <f>SUM(U22:U27)</f>
        <v>0</v>
      </c>
      <c r="V28" s="39"/>
      <c r="W28" s="39"/>
      <c r="X28" s="39"/>
      <c r="Y28" s="39"/>
    </row>
    <row r="29" spans="1:25" s="20" customFormat="1" ht="22.5">
      <c r="A29" s="21"/>
      <c r="B29" s="128" t="s">
        <v>86</v>
      </c>
      <c r="C29" s="128"/>
      <c r="D29" s="128"/>
      <c r="E29" s="19"/>
      <c r="F29" s="19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s="45" customFormat="1" ht="51" customHeight="1">
      <c r="A30" s="22" t="s">
        <v>28</v>
      </c>
      <c r="B30" s="121" t="s">
        <v>12</v>
      </c>
      <c r="C30" s="122"/>
      <c r="D30" s="123"/>
      <c r="E30" s="23" t="s">
        <v>31</v>
      </c>
      <c r="F30" s="23" t="s">
        <v>41</v>
      </c>
      <c r="G30" s="24" t="s">
        <v>30</v>
      </c>
      <c r="H30" s="22" t="s">
        <v>13</v>
      </c>
      <c r="I30" s="22" t="s">
        <v>14</v>
      </c>
      <c r="J30" s="22" t="s">
        <v>15</v>
      </c>
      <c r="K30" s="22" t="s">
        <v>16</v>
      </c>
      <c r="L30" s="22" t="s">
        <v>17</v>
      </c>
      <c r="M30" s="22" t="s">
        <v>18</v>
      </c>
      <c r="N30" s="22" t="s">
        <v>19</v>
      </c>
      <c r="O30" s="22" t="s">
        <v>20</v>
      </c>
      <c r="P30" s="22" t="s">
        <v>21</v>
      </c>
      <c r="Q30" s="22" t="s">
        <v>22</v>
      </c>
      <c r="R30" s="22" t="s">
        <v>23</v>
      </c>
      <c r="S30" s="22" t="s">
        <v>27</v>
      </c>
      <c r="T30" s="22" t="s">
        <v>24</v>
      </c>
      <c r="U30" s="86" t="s">
        <v>25</v>
      </c>
      <c r="V30" s="88"/>
      <c r="W30" s="88"/>
      <c r="X30" s="88"/>
      <c r="Y30" s="88"/>
    </row>
    <row r="31" spans="1:25" s="28" customFormat="1" ht="62.25" customHeight="1">
      <c r="A31" s="15">
        <v>1</v>
      </c>
      <c r="B31" s="118" t="s">
        <v>56</v>
      </c>
      <c r="C31" s="119"/>
      <c r="D31" s="120"/>
      <c r="E31" s="68">
        <v>1</v>
      </c>
      <c r="F31" s="10"/>
      <c r="G31" s="10">
        <f t="shared" ref="G31:G32" si="9">SUM(E31:F31)</f>
        <v>1</v>
      </c>
      <c r="H31" s="25" t="s">
        <v>1</v>
      </c>
      <c r="I31" s="15">
        <v>50</v>
      </c>
      <c r="J31" s="15" t="s">
        <v>2</v>
      </c>
      <c r="K31" s="15">
        <f>I31*G31</f>
        <v>50</v>
      </c>
      <c r="L31" s="15" t="s">
        <v>2</v>
      </c>
      <c r="M31" s="15"/>
      <c r="N31" s="15"/>
      <c r="O31" s="15"/>
      <c r="P31" s="69" t="s">
        <v>42</v>
      </c>
      <c r="Q31" s="26"/>
      <c r="R31" s="26"/>
      <c r="S31" s="15"/>
      <c r="T31" s="15"/>
      <c r="U31" s="95"/>
      <c r="V31" s="39"/>
      <c r="W31" s="39"/>
      <c r="X31" s="39"/>
      <c r="Y31" s="39"/>
    </row>
    <row r="32" spans="1:25" s="28" customFormat="1" ht="62.25" customHeight="1" thickBot="1">
      <c r="A32" s="15">
        <v>2</v>
      </c>
      <c r="B32" s="118" t="s">
        <v>43</v>
      </c>
      <c r="C32" s="119"/>
      <c r="D32" s="120"/>
      <c r="E32" s="68">
        <v>1</v>
      </c>
      <c r="F32" s="10"/>
      <c r="G32" s="10">
        <f t="shared" si="9"/>
        <v>1</v>
      </c>
      <c r="H32" s="25" t="s">
        <v>1</v>
      </c>
      <c r="I32" s="15">
        <v>2</v>
      </c>
      <c r="J32" s="15" t="s">
        <v>2</v>
      </c>
      <c r="K32" s="15">
        <f t="shared" ref="K32" si="10">I32*G32</f>
        <v>2</v>
      </c>
      <c r="L32" s="15" t="s">
        <v>2</v>
      </c>
      <c r="M32" s="15"/>
      <c r="N32" s="15"/>
      <c r="O32" s="5"/>
      <c r="P32" s="15"/>
      <c r="Q32" s="26"/>
      <c r="R32" s="26"/>
      <c r="S32" s="15"/>
      <c r="T32" s="15"/>
      <c r="U32" s="95"/>
      <c r="V32" s="39"/>
      <c r="W32" s="39"/>
      <c r="X32" s="39"/>
      <c r="Y32" s="39"/>
    </row>
    <row r="33" spans="1:25" s="71" customFormat="1" ht="47.45" customHeight="1" thickBot="1">
      <c r="A33" s="4"/>
      <c r="B33" s="3"/>
      <c r="C33" s="4"/>
      <c r="D33" s="4"/>
      <c r="E33" s="4"/>
      <c r="F33" s="4"/>
      <c r="G33" s="70"/>
      <c r="H33" s="4"/>
      <c r="I33" s="4"/>
      <c r="J33" s="4"/>
      <c r="K33" s="4"/>
      <c r="L33" s="4"/>
      <c r="M33" s="4"/>
      <c r="N33" s="4"/>
      <c r="O33" s="4"/>
      <c r="P33" s="4"/>
      <c r="Q33" s="17"/>
      <c r="R33" s="8"/>
      <c r="S33" s="18"/>
      <c r="T33" s="29"/>
      <c r="U33" s="97"/>
      <c r="V33" s="4"/>
      <c r="W33" s="4"/>
      <c r="X33" s="4"/>
      <c r="Y33" s="4"/>
    </row>
    <row r="34" spans="1:25" s="71" customFormat="1" ht="25.5">
      <c r="A34" s="4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s="71" customFormat="1" ht="25.5">
      <c r="A35" s="4"/>
      <c r="B35" s="132" t="s">
        <v>87</v>
      </c>
      <c r="C35" s="132"/>
      <c r="D35" s="132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s="45" customFormat="1" ht="57" customHeight="1">
      <c r="A36" s="22" t="s">
        <v>28</v>
      </c>
      <c r="B36" s="121" t="s">
        <v>12</v>
      </c>
      <c r="C36" s="122"/>
      <c r="D36" s="123"/>
      <c r="E36" s="23" t="s">
        <v>31</v>
      </c>
      <c r="F36" s="23" t="s">
        <v>41</v>
      </c>
      <c r="G36" s="24" t="s">
        <v>30</v>
      </c>
      <c r="H36" s="22" t="s">
        <v>13</v>
      </c>
      <c r="I36" s="22" t="s">
        <v>14</v>
      </c>
      <c r="J36" s="22" t="s">
        <v>15</v>
      </c>
      <c r="K36" s="22" t="s">
        <v>16</v>
      </c>
      <c r="L36" s="22" t="s">
        <v>17</v>
      </c>
      <c r="M36" s="22" t="s">
        <v>18</v>
      </c>
      <c r="N36" s="22" t="s">
        <v>19</v>
      </c>
      <c r="O36" s="22" t="s">
        <v>20</v>
      </c>
      <c r="P36" s="22" t="s">
        <v>21</v>
      </c>
      <c r="Q36" s="22" t="s">
        <v>22</v>
      </c>
      <c r="R36" s="22" t="s">
        <v>23</v>
      </c>
      <c r="S36" s="22" t="s">
        <v>27</v>
      </c>
      <c r="T36" s="22" t="s">
        <v>24</v>
      </c>
      <c r="U36" s="86" t="s">
        <v>25</v>
      </c>
      <c r="V36" s="88"/>
      <c r="W36" s="88"/>
      <c r="X36" s="88"/>
      <c r="Y36" s="88"/>
    </row>
    <row r="37" spans="1:25" s="28" customFormat="1" ht="32.25" customHeight="1">
      <c r="A37" s="15">
        <v>1</v>
      </c>
      <c r="B37" s="118" t="s">
        <v>37</v>
      </c>
      <c r="C37" s="119"/>
      <c r="D37" s="120"/>
      <c r="E37" s="10"/>
      <c r="F37" s="10">
        <v>1</v>
      </c>
      <c r="G37" s="25">
        <f t="shared" ref="G37:G44" si="11">SUM(E37:F37)</f>
        <v>1</v>
      </c>
      <c r="H37" s="15" t="s">
        <v>26</v>
      </c>
      <c r="I37" s="26">
        <v>1</v>
      </c>
      <c r="J37" s="15" t="s">
        <v>2</v>
      </c>
      <c r="K37" s="15">
        <f t="shared" ref="K37:K44" si="12">I37*G37</f>
        <v>1</v>
      </c>
      <c r="L37" s="15" t="s">
        <v>2</v>
      </c>
      <c r="M37" s="15"/>
      <c r="N37" s="15"/>
      <c r="O37" s="15"/>
      <c r="P37" s="5"/>
      <c r="Q37" s="2"/>
      <c r="R37" s="2"/>
      <c r="S37" s="2"/>
      <c r="T37" s="1"/>
      <c r="U37" s="94"/>
      <c r="V37" s="39"/>
      <c r="W37" s="39"/>
      <c r="X37" s="39"/>
      <c r="Y37" s="39"/>
    </row>
    <row r="38" spans="1:25" s="28" customFormat="1" ht="45" customHeight="1">
      <c r="A38" s="15">
        <v>2</v>
      </c>
      <c r="B38" s="118" t="s">
        <v>32</v>
      </c>
      <c r="C38" s="119"/>
      <c r="D38" s="120"/>
      <c r="E38" s="10"/>
      <c r="F38" s="10">
        <v>1</v>
      </c>
      <c r="G38" s="25">
        <f t="shared" si="11"/>
        <v>1</v>
      </c>
      <c r="H38" s="15" t="s">
        <v>1</v>
      </c>
      <c r="I38" s="26">
        <v>4</v>
      </c>
      <c r="J38" s="15" t="s">
        <v>2</v>
      </c>
      <c r="K38" s="15">
        <f>I38*G38</f>
        <v>4</v>
      </c>
      <c r="L38" s="15" t="s">
        <v>2</v>
      </c>
      <c r="M38" s="15"/>
      <c r="N38" s="15"/>
      <c r="O38" s="15"/>
      <c r="P38" s="5"/>
      <c r="Q38" s="2"/>
      <c r="R38" s="2"/>
      <c r="S38" s="2"/>
      <c r="T38" s="1"/>
      <c r="U38" s="94"/>
      <c r="V38" s="39"/>
      <c r="W38" s="39"/>
      <c r="X38" s="39"/>
      <c r="Y38" s="39"/>
    </row>
    <row r="39" spans="1:25" s="28" customFormat="1" ht="45" customHeight="1">
      <c r="A39" s="15">
        <v>3</v>
      </c>
      <c r="B39" s="118" t="s">
        <v>66</v>
      </c>
      <c r="C39" s="119"/>
      <c r="D39" s="120"/>
      <c r="E39" s="10"/>
      <c r="F39" s="10">
        <v>1</v>
      </c>
      <c r="G39" s="25">
        <f t="shared" ref="G39" si="13">SUM(E39:F39)</f>
        <v>1</v>
      </c>
      <c r="H39" s="15" t="s">
        <v>26</v>
      </c>
      <c r="I39" s="26">
        <v>1</v>
      </c>
      <c r="J39" s="15" t="s">
        <v>2</v>
      </c>
      <c r="K39" s="15">
        <f t="shared" si="12"/>
        <v>1</v>
      </c>
      <c r="L39" s="15" t="s">
        <v>2</v>
      </c>
      <c r="M39" s="15">
        <v>1</v>
      </c>
      <c r="N39" s="15"/>
      <c r="O39" s="15"/>
      <c r="P39" s="5"/>
      <c r="Q39" s="2"/>
      <c r="R39" s="2"/>
      <c r="S39" s="2"/>
      <c r="T39" s="1"/>
      <c r="U39" s="94"/>
      <c r="V39" s="39"/>
      <c r="W39" s="39"/>
      <c r="X39" s="39"/>
      <c r="Y39" s="39"/>
    </row>
    <row r="40" spans="1:25" s="28" customFormat="1" ht="45" customHeight="1">
      <c r="A40" s="15">
        <v>4</v>
      </c>
      <c r="B40" s="118" t="s">
        <v>67</v>
      </c>
      <c r="C40" s="119"/>
      <c r="D40" s="120"/>
      <c r="E40" s="10"/>
      <c r="F40" s="10">
        <v>1</v>
      </c>
      <c r="G40" s="25">
        <v>1</v>
      </c>
      <c r="H40" s="15" t="s">
        <v>1</v>
      </c>
      <c r="I40" s="26">
        <v>4</v>
      </c>
      <c r="J40" s="15" t="s">
        <v>2</v>
      </c>
      <c r="K40" s="15">
        <v>4</v>
      </c>
      <c r="L40" s="15" t="s">
        <v>2</v>
      </c>
      <c r="M40" s="15">
        <v>1</v>
      </c>
      <c r="N40" s="15"/>
      <c r="O40" s="15"/>
      <c r="P40" s="5"/>
      <c r="Q40" s="2"/>
      <c r="R40" s="2"/>
      <c r="S40" s="2"/>
      <c r="T40" s="1"/>
      <c r="U40" s="94"/>
      <c r="V40" s="39"/>
      <c r="W40" s="39"/>
      <c r="X40" s="39"/>
      <c r="Y40" s="39"/>
    </row>
    <row r="41" spans="1:25" s="28" customFormat="1" ht="45" customHeight="1">
      <c r="A41" s="15">
        <v>5</v>
      </c>
      <c r="B41" s="118" t="s">
        <v>68</v>
      </c>
      <c r="C41" s="119"/>
      <c r="D41" s="120"/>
      <c r="E41" s="10"/>
      <c r="F41" s="10">
        <v>2</v>
      </c>
      <c r="G41" s="25">
        <f t="shared" ref="G41:G43" si="14">SUM(E41:F41)</f>
        <v>2</v>
      </c>
      <c r="H41" s="15" t="s">
        <v>1</v>
      </c>
      <c r="I41" s="26">
        <v>1</v>
      </c>
      <c r="J41" s="15" t="s">
        <v>2</v>
      </c>
      <c r="K41" s="15">
        <f t="shared" ref="K41:K43" si="15">I41*G41</f>
        <v>2</v>
      </c>
      <c r="L41" s="15" t="s">
        <v>2</v>
      </c>
      <c r="M41" s="15"/>
      <c r="N41" s="15">
        <v>1</v>
      </c>
      <c r="O41" s="15"/>
      <c r="P41" s="5"/>
      <c r="Q41" s="2"/>
      <c r="R41" s="2"/>
      <c r="S41" s="2"/>
      <c r="T41" s="1"/>
      <c r="U41" s="94"/>
      <c r="V41" s="39"/>
      <c r="W41" s="39"/>
      <c r="X41" s="39"/>
      <c r="Y41" s="39"/>
    </row>
    <row r="42" spans="1:25" s="28" customFormat="1" ht="45" customHeight="1">
      <c r="A42" s="15">
        <v>6</v>
      </c>
      <c r="B42" s="118" t="s">
        <v>69</v>
      </c>
      <c r="C42" s="119"/>
      <c r="D42" s="120"/>
      <c r="E42" s="10"/>
      <c r="F42" s="10">
        <v>2</v>
      </c>
      <c r="G42" s="25">
        <f t="shared" si="14"/>
        <v>2</v>
      </c>
      <c r="H42" s="15" t="s">
        <v>1</v>
      </c>
      <c r="I42" s="26">
        <v>1</v>
      </c>
      <c r="J42" s="15" t="s">
        <v>2</v>
      </c>
      <c r="K42" s="15">
        <f t="shared" si="15"/>
        <v>2</v>
      </c>
      <c r="L42" s="15" t="s">
        <v>2</v>
      </c>
      <c r="M42" s="15"/>
      <c r="N42" s="15"/>
      <c r="O42" s="15"/>
      <c r="P42" s="5"/>
      <c r="Q42" s="2"/>
      <c r="R42" s="2"/>
      <c r="S42" s="2"/>
      <c r="T42" s="1"/>
      <c r="U42" s="94"/>
      <c r="V42" s="39"/>
      <c r="W42" s="39"/>
      <c r="X42" s="39"/>
      <c r="Y42" s="39"/>
    </row>
    <row r="43" spans="1:25" s="28" customFormat="1" ht="33.75" customHeight="1">
      <c r="A43" s="15">
        <v>7</v>
      </c>
      <c r="B43" s="118" t="s">
        <v>78</v>
      </c>
      <c r="C43" s="119"/>
      <c r="D43" s="120"/>
      <c r="E43" s="11"/>
      <c r="F43" s="11">
        <v>3</v>
      </c>
      <c r="G43" s="25">
        <f t="shared" si="14"/>
        <v>3</v>
      </c>
      <c r="H43" s="15" t="s">
        <v>1</v>
      </c>
      <c r="I43" s="26">
        <v>4</v>
      </c>
      <c r="J43" s="15" t="s">
        <v>2</v>
      </c>
      <c r="K43" s="15">
        <f t="shared" si="15"/>
        <v>12</v>
      </c>
      <c r="L43" s="15" t="s">
        <v>2</v>
      </c>
      <c r="M43" s="15"/>
      <c r="N43" s="15"/>
      <c r="O43" s="15"/>
      <c r="P43" s="5"/>
      <c r="Q43" s="2"/>
      <c r="R43" s="2"/>
      <c r="S43" s="2"/>
      <c r="T43" s="1"/>
      <c r="U43" s="94"/>
      <c r="V43" s="39"/>
      <c r="W43" s="39"/>
      <c r="X43" s="39"/>
      <c r="Y43" s="39"/>
    </row>
    <row r="44" spans="1:25" s="28" customFormat="1" ht="34.5" customHeight="1">
      <c r="A44" s="15">
        <v>8</v>
      </c>
      <c r="B44" s="118" t="s">
        <v>79</v>
      </c>
      <c r="C44" s="119"/>
      <c r="D44" s="120"/>
      <c r="E44" s="10"/>
      <c r="F44" s="10">
        <v>2</v>
      </c>
      <c r="G44" s="25">
        <f t="shared" si="11"/>
        <v>2</v>
      </c>
      <c r="H44" s="15" t="s">
        <v>1</v>
      </c>
      <c r="I44" s="26">
        <v>4</v>
      </c>
      <c r="J44" s="15" t="s">
        <v>2</v>
      </c>
      <c r="K44" s="15">
        <f t="shared" si="12"/>
        <v>8</v>
      </c>
      <c r="L44" s="15" t="s">
        <v>2</v>
      </c>
      <c r="M44" s="15"/>
      <c r="N44" s="15"/>
      <c r="O44" s="15"/>
      <c r="P44" s="5"/>
      <c r="Q44" s="2"/>
      <c r="R44" s="2"/>
      <c r="S44" s="2"/>
      <c r="T44" s="1"/>
      <c r="U44" s="94"/>
      <c r="V44" s="39"/>
      <c r="W44" s="39"/>
      <c r="X44" s="39"/>
      <c r="Y44" s="39"/>
    </row>
    <row r="45" spans="1:25" s="28" customFormat="1" ht="21" thickBo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72"/>
      <c r="R45" s="73"/>
      <c r="S45" s="74"/>
      <c r="T45" s="75"/>
      <c r="U45" s="98"/>
      <c r="V45" s="39"/>
      <c r="W45" s="39"/>
      <c r="X45" s="39"/>
      <c r="Y45" s="39"/>
    </row>
    <row r="46" spans="1:25" s="28" customFormat="1" ht="2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76"/>
      <c r="R46" s="77"/>
      <c r="S46" s="76"/>
      <c r="T46" s="78"/>
      <c r="U46" s="78"/>
      <c r="V46" s="39"/>
      <c r="W46" s="39"/>
      <c r="X46" s="39"/>
      <c r="Y46" s="39"/>
    </row>
    <row r="47" spans="1:25" s="28" customForma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s="20" customFormat="1" ht="22.5">
      <c r="A48" s="21"/>
      <c r="B48" s="132" t="s">
        <v>88</v>
      </c>
      <c r="C48" s="132"/>
      <c r="D48" s="13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s="45" customFormat="1" ht="57.75" customHeight="1">
      <c r="A49" s="22" t="s">
        <v>28</v>
      </c>
      <c r="B49" s="121" t="s">
        <v>12</v>
      </c>
      <c r="C49" s="122"/>
      <c r="D49" s="123"/>
      <c r="E49" s="23" t="s">
        <v>31</v>
      </c>
      <c r="F49" s="23" t="s">
        <v>41</v>
      </c>
      <c r="G49" s="24" t="s">
        <v>30</v>
      </c>
      <c r="H49" s="22" t="s">
        <v>13</v>
      </c>
      <c r="I49" s="22" t="s">
        <v>14</v>
      </c>
      <c r="J49" s="22" t="s">
        <v>15</v>
      </c>
      <c r="K49" s="22" t="s">
        <v>16</v>
      </c>
      <c r="L49" s="22" t="s">
        <v>17</v>
      </c>
      <c r="M49" s="22" t="s">
        <v>18</v>
      </c>
      <c r="N49" s="22" t="s">
        <v>19</v>
      </c>
      <c r="O49" s="22" t="s">
        <v>20</v>
      </c>
      <c r="P49" s="22" t="s">
        <v>21</v>
      </c>
      <c r="Q49" s="22" t="s">
        <v>22</v>
      </c>
      <c r="R49" s="22" t="s">
        <v>23</v>
      </c>
      <c r="S49" s="22" t="s">
        <v>27</v>
      </c>
      <c r="T49" s="22" t="s">
        <v>24</v>
      </c>
      <c r="U49" s="86" t="s">
        <v>25</v>
      </c>
      <c r="V49" s="88"/>
      <c r="W49" s="88"/>
      <c r="X49" s="88"/>
      <c r="Y49" s="88"/>
    </row>
    <row r="50" spans="1:25" s="45" customFormat="1" ht="65.25" customHeight="1" thickBot="1">
      <c r="A50" s="11">
        <v>1</v>
      </c>
      <c r="B50" s="138" t="s">
        <v>80</v>
      </c>
      <c r="C50" s="139"/>
      <c r="D50" s="140"/>
      <c r="E50" s="79"/>
      <c r="F50" s="79">
        <v>1</v>
      </c>
      <c r="G50" s="79">
        <v>1</v>
      </c>
      <c r="H50" s="79" t="s">
        <v>2</v>
      </c>
      <c r="I50" s="80">
        <v>1</v>
      </c>
      <c r="J50" s="81" t="s">
        <v>26</v>
      </c>
      <c r="K50" s="81">
        <v>1</v>
      </c>
      <c r="L50" s="81" t="s">
        <v>2</v>
      </c>
      <c r="M50" s="81">
        <v>1</v>
      </c>
      <c r="N50" s="81"/>
      <c r="O50" s="15"/>
      <c r="P50" s="11"/>
      <c r="Q50" s="6"/>
      <c r="R50" s="6"/>
      <c r="S50" s="6"/>
      <c r="T50" s="27"/>
      <c r="U50" s="99"/>
      <c r="V50" s="88"/>
      <c r="W50" s="88"/>
      <c r="X50" s="88"/>
      <c r="Y50" s="88"/>
    </row>
    <row r="51" spans="1:25" s="28" customFormat="1" ht="47.45" customHeight="1" thickBot="1">
      <c r="A51" s="39"/>
      <c r="B51" s="14"/>
      <c r="C51" s="14"/>
      <c r="D51" s="14"/>
      <c r="E51" s="14"/>
      <c r="F51" s="14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17"/>
      <c r="R51" s="8"/>
      <c r="S51" s="18"/>
      <c r="T51" s="29"/>
      <c r="U51" s="97"/>
      <c r="V51" s="39"/>
      <c r="W51" s="39"/>
      <c r="X51" s="39"/>
      <c r="Y51" s="39"/>
    </row>
    <row r="52" spans="1:25" s="28" customFormat="1" ht="41.25" customHeight="1">
      <c r="A52" s="39"/>
      <c r="B52" s="14"/>
      <c r="C52" s="14"/>
      <c r="D52" s="14"/>
      <c r="E52" s="14"/>
      <c r="F52" s="14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25" s="20" customFormat="1" ht="27" customHeight="1">
      <c r="A53" s="21"/>
      <c r="B53" s="141" t="s">
        <v>89</v>
      </c>
      <c r="C53" s="141"/>
      <c r="D53" s="141"/>
      <c r="E53" s="19"/>
      <c r="F53" s="19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s="45" customFormat="1" ht="58.5" customHeight="1">
      <c r="A54" s="22" t="s">
        <v>28</v>
      </c>
      <c r="B54" s="121" t="s">
        <v>12</v>
      </c>
      <c r="C54" s="122"/>
      <c r="D54" s="123"/>
      <c r="E54" s="23" t="s">
        <v>31</v>
      </c>
      <c r="F54" s="23" t="s">
        <v>41</v>
      </c>
      <c r="G54" s="24" t="s">
        <v>30</v>
      </c>
      <c r="H54" s="22" t="s">
        <v>13</v>
      </c>
      <c r="I54" s="22" t="s">
        <v>14</v>
      </c>
      <c r="J54" s="22" t="s">
        <v>15</v>
      </c>
      <c r="K54" s="22" t="s">
        <v>16</v>
      </c>
      <c r="L54" s="22" t="s">
        <v>17</v>
      </c>
      <c r="M54" s="22" t="s">
        <v>18</v>
      </c>
      <c r="N54" s="22" t="s">
        <v>19</v>
      </c>
      <c r="O54" s="22" t="s">
        <v>20</v>
      </c>
      <c r="P54" s="22" t="s">
        <v>21</v>
      </c>
      <c r="Q54" s="22" t="s">
        <v>22</v>
      </c>
      <c r="R54" s="22" t="s">
        <v>23</v>
      </c>
      <c r="S54" s="22" t="s">
        <v>27</v>
      </c>
      <c r="T54" s="22" t="s">
        <v>24</v>
      </c>
      <c r="U54" s="86" t="s">
        <v>25</v>
      </c>
      <c r="V54" s="88"/>
      <c r="W54" s="88"/>
      <c r="X54" s="88"/>
      <c r="Y54" s="88"/>
    </row>
    <row r="55" spans="1:25" s="28" customFormat="1" ht="70.5" customHeight="1">
      <c r="A55" s="15">
        <v>1</v>
      </c>
      <c r="B55" s="118" t="s">
        <v>33</v>
      </c>
      <c r="C55" s="119"/>
      <c r="D55" s="120"/>
      <c r="E55" s="10"/>
      <c r="F55" s="10">
        <v>5</v>
      </c>
      <c r="G55" s="25">
        <f t="shared" ref="G55:G62" si="16">SUM(E55:F55)</f>
        <v>5</v>
      </c>
      <c r="H55" s="15" t="s">
        <v>1</v>
      </c>
      <c r="I55" s="15">
        <v>100</v>
      </c>
      <c r="J55" s="15" t="s">
        <v>2</v>
      </c>
      <c r="K55" s="15">
        <f t="shared" ref="K55:K62" si="17">I55*G55</f>
        <v>500</v>
      </c>
      <c r="L55" s="15" t="s">
        <v>2</v>
      </c>
      <c r="M55" s="15"/>
      <c r="N55" s="15"/>
      <c r="O55" s="15"/>
      <c r="P55" s="11" t="s">
        <v>9</v>
      </c>
      <c r="Q55" s="2"/>
      <c r="R55" s="2"/>
      <c r="S55" s="2"/>
      <c r="T55" s="1"/>
      <c r="U55" s="94"/>
      <c r="V55" s="39"/>
      <c r="W55" s="39"/>
      <c r="X55" s="39"/>
      <c r="Y55" s="39"/>
    </row>
    <row r="56" spans="1:25" s="28" customFormat="1" ht="87.75" customHeight="1">
      <c r="A56" s="15">
        <v>2</v>
      </c>
      <c r="B56" s="118" t="s">
        <v>75</v>
      </c>
      <c r="C56" s="119"/>
      <c r="D56" s="120"/>
      <c r="E56" s="10">
        <v>13</v>
      </c>
      <c r="F56" s="10"/>
      <c r="G56" s="25">
        <f t="shared" si="16"/>
        <v>13</v>
      </c>
      <c r="H56" s="15" t="s">
        <v>1</v>
      </c>
      <c r="I56" s="15">
        <v>100</v>
      </c>
      <c r="J56" s="15" t="s">
        <v>2</v>
      </c>
      <c r="K56" s="15">
        <f t="shared" ref="K56" si="18">I56*G56</f>
        <v>1300</v>
      </c>
      <c r="L56" s="15" t="s">
        <v>2</v>
      </c>
      <c r="M56" s="15"/>
      <c r="N56" s="15"/>
      <c r="O56" s="15"/>
      <c r="P56" s="11" t="s">
        <v>9</v>
      </c>
      <c r="Q56" s="2"/>
      <c r="R56" s="2"/>
      <c r="S56" s="2"/>
      <c r="T56" s="1"/>
      <c r="U56" s="94"/>
      <c r="V56" s="39"/>
      <c r="W56" s="39"/>
      <c r="X56" s="39"/>
      <c r="Y56" s="39"/>
    </row>
    <row r="57" spans="1:25" s="28" customFormat="1" ht="46.5" customHeight="1">
      <c r="A57" s="15">
        <v>3</v>
      </c>
      <c r="B57" s="118" t="s">
        <v>7</v>
      </c>
      <c r="C57" s="119"/>
      <c r="D57" s="120"/>
      <c r="E57" s="10"/>
      <c r="F57" s="10">
        <v>1</v>
      </c>
      <c r="G57" s="25">
        <f t="shared" si="16"/>
        <v>1</v>
      </c>
      <c r="H57" s="15" t="s">
        <v>1</v>
      </c>
      <c r="I57" s="15">
        <v>100</v>
      </c>
      <c r="J57" s="15" t="s">
        <v>2</v>
      </c>
      <c r="K57" s="15">
        <f t="shared" si="17"/>
        <v>100</v>
      </c>
      <c r="L57" s="15" t="s">
        <v>2</v>
      </c>
      <c r="M57" s="15"/>
      <c r="N57" s="15"/>
      <c r="O57" s="15"/>
      <c r="P57" s="5"/>
      <c r="Q57" s="2"/>
      <c r="R57" s="2"/>
      <c r="S57" s="2"/>
      <c r="T57" s="1"/>
      <c r="U57" s="94"/>
      <c r="V57" s="39"/>
      <c r="W57" s="39"/>
      <c r="X57" s="39"/>
      <c r="Y57" s="39"/>
    </row>
    <row r="58" spans="1:25" s="28" customFormat="1" ht="66" customHeight="1">
      <c r="A58" s="15">
        <v>4</v>
      </c>
      <c r="B58" s="118" t="s">
        <v>40</v>
      </c>
      <c r="C58" s="119"/>
      <c r="D58" s="120"/>
      <c r="E58" s="10">
        <v>4</v>
      </c>
      <c r="F58" s="10">
        <v>2</v>
      </c>
      <c r="G58" s="25">
        <f t="shared" si="16"/>
        <v>6</v>
      </c>
      <c r="H58" s="15" t="s">
        <v>1</v>
      </c>
      <c r="I58" s="15">
        <v>100</v>
      </c>
      <c r="J58" s="15" t="s">
        <v>2</v>
      </c>
      <c r="K58" s="15">
        <f t="shared" si="17"/>
        <v>600</v>
      </c>
      <c r="L58" s="15" t="s">
        <v>2</v>
      </c>
      <c r="M58" s="15"/>
      <c r="N58" s="15"/>
      <c r="O58" s="15"/>
      <c r="P58" s="11" t="s">
        <v>35</v>
      </c>
      <c r="Q58" s="2"/>
      <c r="R58" s="2"/>
      <c r="S58" s="6"/>
      <c r="T58" s="1"/>
      <c r="U58" s="94"/>
      <c r="V58" s="39"/>
      <c r="W58" s="39"/>
      <c r="X58" s="39"/>
      <c r="Y58" s="39"/>
    </row>
    <row r="59" spans="1:25" s="28" customFormat="1" ht="55.5" customHeight="1">
      <c r="A59" s="15">
        <v>5</v>
      </c>
      <c r="B59" s="118" t="s">
        <v>82</v>
      </c>
      <c r="C59" s="119"/>
      <c r="D59" s="120"/>
      <c r="E59" s="10">
        <v>2</v>
      </c>
      <c r="F59" s="10"/>
      <c r="G59" s="25">
        <f t="shared" si="16"/>
        <v>2</v>
      </c>
      <c r="H59" s="15" t="s">
        <v>1</v>
      </c>
      <c r="I59" s="15">
        <v>100</v>
      </c>
      <c r="J59" s="15" t="s">
        <v>2</v>
      </c>
      <c r="K59" s="15">
        <f t="shared" si="17"/>
        <v>200</v>
      </c>
      <c r="L59" s="15" t="s">
        <v>2</v>
      </c>
      <c r="M59" s="15"/>
      <c r="N59" s="15"/>
      <c r="O59" s="15"/>
      <c r="P59" s="5"/>
      <c r="Q59" s="2"/>
      <c r="R59" s="2"/>
      <c r="S59" s="6"/>
      <c r="T59" s="1"/>
      <c r="U59" s="94"/>
      <c r="V59" s="39"/>
      <c r="W59" s="39"/>
      <c r="X59" s="39"/>
      <c r="Y59" s="39"/>
    </row>
    <row r="60" spans="1:25" s="28" customFormat="1" ht="55.5" customHeight="1">
      <c r="A60" s="15">
        <v>6</v>
      </c>
      <c r="B60" s="118" t="s">
        <v>72</v>
      </c>
      <c r="C60" s="119"/>
      <c r="D60" s="120"/>
      <c r="E60" s="10">
        <v>1</v>
      </c>
      <c r="F60" s="10"/>
      <c r="G60" s="25">
        <f t="shared" ref="G60" si="19">SUM(E60:F60)</f>
        <v>1</v>
      </c>
      <c r="H60" s="15" t="s">
        <v>1</v>
      </c>
      <c r="I60" s="15">
        <v>100</v>
      </c>
      <c r="J60" s="15" t="s">
        <v>2</v>
      </c>
      <c r="K60" s="15">
        <f t="shared" ref="K60" si="20">I60*G60</f>
        <v>100</v>
      </c>
      <c r="L60" s="15" t="s">
        <v>2</v>
      </c>
      <c r="M60" s="15"/>
      <c r="N60" s="15"/>
      <c r="O60" s="15"/>
      <c r="P60" s="11" t="s">
        <v>73</v>
      </c>
      <c r="Q60" s="6"/>
      <c r="R60" s="2"/>
      <c r="S60" s="6"/>
      <c r="T60" s="1"/>
      <c r="U60" s="94"/>
      <c r="V60" s="39"/>
      <c r="W60" s="39"/>
      <c r="X60" s="39"/>
      <c r="Y60" s="39"/>
    </row>
    <row r="61" spans="1:25" s="28" customFormat="1" ht="41.25" customHeight="1">
      <c r="A61" s="15">
        <v>7</v>
      </c>
      <c r="B61" s="118" t="s">
        <v>34</v>
      </c>
      <c r="C61" s="119"/>
      <c r="D61" s="120"/>
      <c r="E61" s="10">
        <v>16</v>
      </c>
      <c r="F61" s="10"/>
      <c r="G61" s="25">
        <f t="shared" si="16"/>
        <v>16</v>
      </c>
      <c r="H61" s="15" t="s">
        <v>1</v>
      </c>
      <c r="I61" s="15">
        <v>100</v>
      </c>
      <c r="J61" s="15" t="s">
        <v>2</v>
      </c>
      <c r="K61" s="15">
        <f t="shared" si="17"/>
        <v>1600</v>
      </c>
      <c r="L61" s="15" t="s">
        <v>2</v>
      </c>
      <c r="M61" s="15"/>
      <c r="N61" s="15"/>
      <c r="O61" s="15"/>
      <c r="P61" s="11" t="s">
        <v>74</v>
      </c>
      <c r="Q61" s="6"/>
      <c r="R61" s="2"/>
      <c r="S61" s="6"/>
      <c r="T61" s="1"/>
      <c r="U61" s="94"/>
      <c r="V61" s="39"/>
      <c r="W61" s="39"/>
      <c r="X61" s="39"/>
      <c r="Y61" s="39"/>
    </row>
    <row r="62" spans="1:25" s="28" customFormat="1" ht="55.5" customHeight="1" thickBot="1">
      <c r="A62" s="15">
        <v>8</v>
      </c>
      <c r="B62" s="118" t="s">
        <v>81</v>
      </c>
      <c r="C62" s="119"/>
      <c r="D62" s="120"/>
      <c r="E62" s="10">
        <v>3</v>
      </c>
      <c r="F62" s="10"/>
      <c r="G62" s="25">
        <f t="shared" si="16"/>
        <v>3</v>
      </c>
      <c r="H62" s="15" t="s">
        <v>1</v>
      </c>
      <c r="I62" s="15">
        <v>100</v>
      </c>
      <c r="J62" s="15" t="s">
        <v>2</v>
      </c>
      <c r="K62" s="15">
        <f t="shared" si="17"/>
        <v>300</v>
      </c>
      <c r="L62" s="15" t="s">
        <v>2</v>
      </c>
      <c r="M62" s="15"/>
      <c r="N62" s="15"/>
      <c r="O62" s="15"/>
      <c r="P62" s="5"/>
      <c r="Q62" s="2"/>
      <c r="R62" s="2"/>
      <c r="S62" s="6"/>
      <c r="T62" s="1"/>
      <c r="U62" s="94"/>
      <c r="V62" s="39"/>
      <c r="W62" s="39"/>
      <c r="X62" s="39"/>
      <c r="Y62" s="39"/>
    </row>
    <row r="63" spans="1:25" s="28" customFormat="1" ht="38.450000000000003" customHeight="1" thickBo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17"/>
      <c r="R63" s="7"/>
      <c r="S63" s="18"/>
      <c r="T63" s="8"/>
      <c r="U63" s="97"/>
      <c r="V63" s="39"/>
      <c r="W63" s="39"/>
      <c r="X63" s="39"/>
      <c r="Y63" s="39"/>
    </row>
    <row r="64" spans="1:25" s="28" customFormat="1">
      <c r="V64" s="39"/>
      <c r="W64" s="39"/>
      <c r="X64" s="39"/>
      <c r="Y64" s="39"/>
    </row>
    <row r="65" spans="1:25" s="20" customFormat="1" ht="22.5">
      <c r="B65" s="142" t="s">
        <v>97</v>
      </c>
      <c r="C65" s="142"/>
      <c r="D65" s="142"/>
      <c r="E65" s="21"/>
      <c r="F65" s="21"/>
      <c r="V65" s="21"/>
      <c r="W65" s="21"/>
      <c r="X65" s="21"/>
      <c r="Y65" s="21"/>
    </row>
    <row r="66" spans="1:25" s="45" customFormat="1" ht="79.5" customHeight="1">
      <c r="A66" s="22" t="s">
        <v>28</v>
      </c>
      <c r="B66" s="121" t="s">
        <v>12</v>
      </c>
      <c r="C66" s="122"/>
      <c r="D66" s="123"/>
      <c r="E66" s="23" t="s">
        <v>31</v>
      </c>
      <c r="F66" s="23" t="s">
        <v>41</v>
      </c>
      <c r="G66" s="24" t="s">
        <v>30</v>
      </c>
      <c r="H66" s="22" t="s">
        <v>13</v>
      </c>
      <c r="I66" s="22" t="s">
        <v>14</v>
      </c>
      <c r="J66" s="22" t="s">
        <v>15</v>
      </c>
      <c r="K66" s="22" t="s">
        <v>16</v>
      </c>
      <c r="L66" s="22" t="s">
        <v>17</v>
      </c>
      <c r="M66" s="22" t="s">
        <v>18</v>
      </c>
      <c r="N66" s="22" t="s">
        <v>19</v>
      </c>
      <c r="O66" s="22" t="s">
        <v>20</v>
      </c>
      <c r="P66" s="22" t="s">
        <v>21</v>
      </c>
      <c r="Q66" s="22" t="s">
        <v>22</v>
      </c>
      <c r="R66" s="22" t="s">
        <v>23</v>
      </c>
      <c r="S66" s="22" t="s">
        <v>27</v>
      </c>
      <c r="T66" s="22" t="s">
        <v>24</v>
      </c>
      <c r="U66" s="86" t="s">
        <v>25</v>
      </c>
      <c r="V66" s="88"/>
      <c r="W66" s="88"/>
      <c r="X66" s="88"/>
      <c r="Y66" s="88"/>
    </row>
    <row r="67" spans="1:25" s="28" customFormat="1" ht="32.25" customHeight="1">
      <c r="A67" s="15">
        <v>1</v>
      </c>
      <c r="B67" s="118" t="s">
        <v>57</v>
      </c>
      <c r="C67" s="119"/>
      <c r="D67" s="120"/>
      <c r="E67" s="9">
        <v>2</v>
      </c>
      <c r="F67" s="9"/>
      <c r="G67" s="26">
        <f t="shared" ref="G67:G73" si="21">SUM(E67:F67)</f>
        <v>2</v>
      </c>
      <c r="H67" s="26" t="s">
        <v>1</v>
      </c>
      <c r="I67" s="26">
        <v>2</v>
      </c>
      <c r="J67" s="26" t="s">
        <v>2</v>
      </c>
      <c r="K67" s="26">
        <f t="shared" ref="K67:K73" si="22">I67*G67</f>
        <v>4</v>
      </c>
      <c r="L67" s="26" t="s">
        <v>2</v>
      </c>
      <c r="M67" s="15"/>
      <c r="N67" s="15"/>
      <c r="O67" s="15"/>
      <c r="P67" s="115" t="s">
        <v>55</v>
      </c>
      <c r="Q67" s="6"/>
      <c r="R67" s="1"/>
      <c r="S67" s="6"/>
      <c r="T67" s="46"/>
      <c r="U67" s="94"/>
      <c r="V67" s="39"/>
      <c r="W67" s="39"/>
      <c r="X67" s="39"/>
      <c r="Y67" s="39"/>
    </row>
    <row r="68" spans="1:25" s="28" customFormat="1" ht="32.25" customHeight="1">
      <c r="A68" s="15">
        <v>2</v>
      </c>
      <c r="B68" s="118" t="s">
        <v>48</v>
      </c>
      <c r="C68" s="119"/>
      <c r="D68" s="120"/>
      <c r="E68" s="9">
        <v>2</v>
      </c>
      <c r="F68" s="9"/>
      <c r="G68" s="26">
        <f t="shared" si="21"/>
        <v>2</v>
      </c>
      <c r="H68" s="26" t="s">
        <v>1</v>
      </c>
      <c r="I68" s="26">
        <v>2</v>
      </c>
      <c r="J68" s="26" t="s">
        <v>2</v>
      </c>
      <c r="K68" s="26">
        <f t="shared" si="22"/>
        <v>4</v>
      </c>
      <c r="L68" s="26" t="s">
        <v>2</v>
      </c>
      <c r="M68" s="15"/>
      <c r="N68" s="15"/>
      <c r="O68" s="15"/>
      <c r="P68" s="116"/>
      <c r="Q68" s="6"/>
      <c r="R68" s="1"/>
      <c r="S68" s="6"/>
      <c r="T68" s="46"/>
      <c r="U68" s="94"/>
      <c r="V68" s="39"/>
      <c r="W68" s="39"/>
      <c r="X68" s="39"/>
      <c r="Y68" s="39"/>
    </row>
    <row r="69" spans="1:25" s="28" customFormat="1" ht="32.25" customHeight="1">
      <c r="A69" s="15">
        <v>3</v>
      </c>
      <c r="B69" s="118" t="s">
        <v>61</v>
      </c>
      <c r="C69" s="119"/>
      <c r="D69" s="120"/>
      <c r="E69" s="9">
        <v>2</v>
      </c>
      <c r="F69" s="9"/>
      <c r="G69" s="26">
        <f t="shared" si="21"/>
        <v>2</v>
      </c>
      <c r="H69" s="26" t="s">
        <v>1</v>
      </c>
      <c r="I69" s="26">
        <v>2</v>
      </c>
      <c r="J69" s="26" t="s">
        <v>2</v>
      </c>
      <c r="K69" s="26">
        <f t="shared" si="22"/>
        <v>4</v>
      </c>
      <c r="L69" s="26" t="s">
        <v>2</v>
      </c>
      <c r="M69" s="15"/>
      <c r="N69" s="15"/>
      <c r="O69" s="15"/>
      <c r="P69" s="116"/>
      <c r="Q69" s="6"/>
      <c r="R69" s="1"/>
      <c r="S69" s="6"/>
      <c r="T69" s="46"/>
      <c r="U69" s="94"/>
      <c r="V69" s="39"/>
      <c r="W69" s="39"/>
      <c r="X69" s="39"/>
      <c r="Y69" s="39"/>
    </row>
    <row r="70" spans="1:25" s="28" customFormat="1" ht="32.25" customHeight="1">
      <c r="A70" s="15">
        <v>4</v>
      </c>
      <c r="B70" s="118" t="s">
        <v>58</v>
      </c>
      <c r="C70" s="119"/>
      <c r="D70" s="120"/>
      <c r="E70" s="9">
        <v>2</v>
      </c>
      <c r="F70" s="9"/>
      <c r="G70" s="26">
        <f t="shared" si="21"/>
        <v>2</v>
      </c>
      <c r="H70" s="26" t="s">
        <v>1</v>
      </c>
      <c r="I70" s="26">
        <v>2</v>
      </c>
      <c r="J70" s="26" t="s">
        <v>2</v>
      </c>
      <c r="K70" s="26">
        <f t="shared" si="22"/>
        <v>4</v>
      </c>
      <c r="L70" s="26" t="s">
        <v>2</v>
      </c>
      <c r="M70" s="15"/>
      <c r="N70" s="15"/>
      <c r="O70" s="15"/>
      <c r="P70" s="116"/>
      <c r="Q70" s="6"/>
      <c r="R70" s="1"/>
      <c r="S70" s="6"/>
      <c r="T70" s="46"/>
      <c r="U70" s="94"/>
      <c r="V70" s="39"/>
      <c r="W70" s="39"/>
      <c r="X70" s="39"/>
      <c r="Y70" s="39"/>
    </row>
    <row r="71" spans="1:25" s="28" customFormat="1" ht="32.25" customHeight="1">
      <c r="A71" s="15">
        <v>5</v>
      </c>
      <c r="B71" s="118" t="s">
        <v>60</v>
      </c>
      <c r="C71" s="119"/>
      <c r="D71" s="120"/>
      <c r="E71" s="9">
        <v>2</v>
      </c>
      <c r="F71" s="9"/>
      <c r="G71" s="26">
        <f t="shared" si="21"/>
        <v>2</v>
      </c>
      <c r="H71" s="26" t="s">
        <v>1</v>
      </c>
      <c r="I71" s="26">
        <v>2</v>
      </c>
      <c r="J71" s="26" t="s">
        <v>2</v>
      </c>
      <c r="K71" s="26">
        <f t="shared" si="22"/>
        <v>4</v>
      </c>
      <c r="L71" s="26" t="s">
        <v>2</v>
      </c>
      <c r="M71" s="15"/>
      <c r="N71" s="15"/>
      <c r="O71" s="15"/>
      <c r="P71" s="116"/>
      <c r="Q71" s="6"/>
      <c r="R71" s="1"/>
      <c r="S71" s="6"/>
      <c r="T71" s="46"/>
      <c r="U71" s="94"/>
      <c r="V71" s="39"/>
      <c r="W71" s="39"/>
      <c r="X71" s="39"/>
      <c r="Y71" s="39"/>
    </row>
    <row r="72" spans="1:25" s="28" customFormat="1" ht="35.25" customHeight="1">
      <c r="A72" s="15">
        <v>6</v>
      </c>
      <c r="B72" s="118" t="s">
        <v>59</v>
      </c>
      <c r="C72" s="119"/>
      <c r="D72" s="120"/>
      <c r="E72" s="9">
        <v>1</v>
      </c>
      <c r="F72" s="9"/>
      <c r="G72" s="26">
        <f t="shared" si="21"/>
        <v>1</v>
      </c>
      <c r="H72" s="26" t="s">
        <v>1</v>
      </c>
      <c r="I72" s="26">
        <v>1</v>
      </c>
      <c r="J72" s="26" t="s">
        <v>2</v>
      </c>
      <c r="K72" s="26">
        <f t="shared" si="22"/>
        <v>1</v>
      </c>
      <c r="L72" s="26" t="s">
        <v>2</v>
      </c>
      <c r="M72" s="15"/>
      <c r="N72" s="15"/>
      <c r="O72" s="15"/>
      <c r="P72" s="117"/>
      <c r="Q72" s="6"/>
      <c r="R72" s="1"/>
      <c r="S72" s="6"/>
      <c r="T72" s="46"/>
      <c r="U72" s="94"/>
      <c r="V72" s="39"/>
      <c r="W72" s="39"/>
      <c r="X72" s="39"/>
      <c r="Y72" s="39"/>
    </row>
    <row r="73" spans="1:25" s="28" customFormat="1" ht="60" customHeight="1" thickBot="1">
      <c r="A73" s="15">
        <v>7</v>
      </c>
      <c r="B73" s="118" t="s">
        <v>83</v>
      </c>
      <c r="C73" s="119"/>
      <c r="D73" s="120"/>
      <c r="E73" s="82">
        <v>1</v>
      </c>
      <c r="F73" s="9"/>
      <c r="G73" s="9">
        <f t="shared" si="21"/>
        <v>1</v>
      </c>
      <c r="H73" s="26" t="s">
        <v>1</v>
      </c>
      <c r="I73" s="26">
        <v>72</v>
      </c>
      <c r="J73" s="26" t="s">
        <v>2</v>
      </c>
      <c r="K73" s="26">
        <f t="shared" si="22"/>
        <v>72</v>
      </c>
      <c r="L73" s="26" t="s">
        <v>2</v>
      </c>
      <c r="M73" s="15"/>
      <c r="N73" s="15"/>
      <c r="O73" s="5"/>
      <c r="P73" s="15"/>
      <c r="Q73" s="2"/>
      <c r="R73" s="1"/>
      <c r="S73" s="2"/>
      <c r="T73" s="46"/>
      <c r="U73" s="94"/>
      <c r="V73" s="39"/>
      <c r="W73" s="39"/>
      <c r="X73" s="39"/>
      <c r="Y73" s="39"/>
    </row>
    <row r="74" spans="1:25" s="28" customFormat="1" ht="48" customHeight="1" thickBo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17"/>
      <c r="R74" s="29"/>
      <c r="S74" s="18"/>
      <c r="T74" s="29"/>
      <c r="U74" s="97"/>
      <c r="V74" s="39"/>
      <c r="W74" s="39"/>
      <c r="X74" s="39"/>
      <c r="Y74" s="39"/>
    </row>
    <row r="75" spans="1:25" s="28" customForma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6" spans="1:25" s="28" customForma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</row>
    <row r="77" spans="1:25" s="20" customFormat="1" ht="22.5">
      <c r="B77" s="142" t="s">
        <v>98</v>
      </c>
      <c r="C77" s="142"/>
      <c r="D77" s="142"/>
      <c r="E77" s="21"/>
      <c r="F77" s="21"/>
      <c r="V77" s="21"/>
      <c r="W77" s="21"/>
      <c r="X77" s="21"/>
      <c r="Y77" s="21"/>
    </row>
    <row r="78" spans="1:25" s="45" customFormat="1" ht="55.5" customHeight="1">
      <c r="A78" s="22" t="s">
        <v>28</v>
      </c>
      <c r="B78" s="121" t="s">
        <v>12</v>
      </c>
      <c r="C78" s="122"/>
      <c r="D78" s="123"/>
      <c r="E78" s="23" t="s">
        <v>31</v>
      </c>
      <c r="F78" s="23" t="s">
        <v>41</v>
      </c>
      <c r="G78" s="24" t="s">
        <v>30</v>
      </c>
      <c r="H78" s="22" t="s">
        <v>13</v>
      </c>
      <c r="I78" s="22" t="s">
        <v>14</v>
      </c>
      <c r="J78" s="22" t="s">
        <v>15</v>
      </c>
      <c r="K78" s="22" t="s">
        <v>16</v>
      </c>
      <c r="L78" s="22" t="s">
        <v>17</v>
      </c>
      <c r="M78" s="22" t="s">
        <v>18</v>
      </c>
      <c r="N78" s="22" t="s">
        <v>19</v>
      </c>
      <c r="O78" s="22" t="s">
        <v>20</v>
      </c>
      <c r="P78" s="22" t="s">
        <v>21</v>
      </c>
      <c r="Q78" s="22" t="s">
        <v>22</v>
      </c>
      <c r="R78" s="22" t="s">
        <v>23</v>
      </c>
      <c r="S78" s="22" t="s">
        <v>27</v>
      </c>
      <c r="T78" s="22" t="s">
        <v>24</v>
      </c>
      <c r="U78" s="86" t="s">
        <v>25</v>
      </c>
      <c r="V78" s="88"/>
      <c r="W78" s="88"/>
      <c r="X78" s="88"/>
      <c r="Y78" s="88"/>
    </row>
    <row r="79" spans="1:25" s="28" customFormat="1" ht="36.75" customHeight="1">
      <c r="A79" s="15">
        <v>1</v>
      </c>
      <c r="B79" s="118" t="s">
        <v>11</v>
      </c>
      <c r="C79" s="119"/>
      <c r="D79" s="120"/>
      <c r="E79" s="10">
        <v>1</v>
      </c>
      <c r="F79" s="10"/>
      <c r="G79" s="25">
        <f>SUM(E79:F79)</f>
        <v>1</v>
      </c>
      <c r="H79" s="26" t="s">
        <v>1</v>
      </c>
      <c r="I79" s="26">
        <v>1</v>
      </c>
      <c r="J79" s="26" t="s">
        <v>2</v>
      </c>
      <c r="K79" s="26">
        <f t="shared" ref="K79:K82" si="23">I79*G79</f>
        <v>1</v>
      </c>
      <c r="L79" s="26" t="s">
        <v>2</v>
      </c>
      <c r="M79" s="15"/>
      <c r="N79" s="15"/>
      <c r="O79" s="15"/>
      <c r="P79" s="5"/>
      <c r="Q79" s="2"/>
      <c r="R79" s="2"/>
      <c r="S79" s="2"/>
      <c r="T79" s="1"/>
      <c r="U79" s="94"/>
      <c r="V79" s="39"/>
      <c r="W79" s="39"/>
      <c r="X79" s="39"/>
      <c r="Y79" s="39"/>
    </row>
    <row r="80" spans="1:25" s="28" customFormat="1" ht="36.75" customHeight="1">
      <c r="A80" s="15">
        <v>2</v>
      </c>
      <c r="B80" s="118" t="s">
        <v>84</v>
      </c>
      <c r="C80" s="119"/>
      <c r="D80" s="120"/>
      <c r="E80" s="10">
        <v>10</v>
      </c>
      <c r="F80" s="10"/>
      <c r="G80" s="25">
        <f>SUM(E80:F80)</f>
        <v>10</v>
      </c>
      <c r="H80" s="26" t="s">
        <v>1</v>
      </c>
      <c r="I80" s="26">
        <v>250</v>
      </c>
      <c r="J80" s="26" t="s">
        <v>2</v>
      </c>
      <c r="K80" s="26">
        <f t="shared" si="23"/>
        <v>2500</v>
      </c>
      <c r="L80" s="26" t="s">
        <v>2</v>
      </c>
      <c r="M80" s="15"/>
      <c r="N80" s="15"/>
      <c r="O80" s="15"/>
      <c r="P80" s="5"/>
      <c r="Q80" s="2"/>
      <c r="R80" s="2"/>
      <c r="S80" s="2"/>
      <c r="T80" s="1"/>
      <c r="U80" s="94"/>
      <c r="V80" s="39"/>
      <c r="W80" s="39"/>
      <c r="X80" s="39"/>
      <c r="Y80" s="39"/>
    </row>
    <row r="81" spans="1:25" s="28" customFormat="1" ht="36.75" customHeight="1">
      <c r="A81" s="15">
        <v>3</v>
      </c>
      <c r="B81" s="118" t="s">
        <v>8</v>
      </c>
      <c r="C81" s="119"/>
      <c r="D81" s="120"/>
      <c r="E81" s="10">
        <v>1</v>
      </c>
      <c r="F81" s="10"/>
      <c r="G81" s="25">
        <f>SUM(E81:F81)</f>
        <v>1</v>
      </c>
      <c r="H81" s="26" t="s">
        <v>1</v>
      </c>
      <c r="I81" s="26">
        <v>1</v>
      </c>
      <c r="J81" s="26" t="s">
        <v>2</v>
      </c>
      <c r="K81" s="26">
        <f t="shared" si="23"/>
        <v>1</v>
      </c>
      <c r="L81" s="26" t="s">
        <v>2</v>
      </c>
      <c r="M81" s="15"/>
      <c r="N81" s="15"/>
      <c r="O81" s="15"/>
      <c r="P81" s="5"/>
      <c r="Q81" s="2"/>
      <c r="R81" s="2"/>
      <c r="S81" s="2"/>
      <c r="T81" s="1"/>
      <c r="U81" s="94"/>
      <c r="V81" s="39"/>
      <c r="W81" s="39"/>
      <c r="X81" s="39"/>
      <c r="Y81" s="39"/>
    </row>
    <row r="82" spans="1:25" s="28" customFormat="1" ht="36.75" customHeight="1" thickBot="1">
      <c r="A82" s="15">
        <v>4</v>
      </c>
      <c r="B82" s="118" t="s">
        <v>10</v>
      </c>
      <c r="C82" s="119"/>
      <c r="D82" s="120"/>
      <c r="E82" s="10">
        <v>10</v>
      </c>
      <c r="F82" s="10"/>
      <c r="G82" s="25">
        <f>SUM(E82:F82)</f>
        <v>10</v>
      </c>
      <c r="H82" s="26" t="s">
        <v>1</v>
      </c>
      <c r="I82" s="26">
        <v>250</v>
      </c>
      <c r="J82" s="26" t="s">
        <v>2</v>
      </c>
      <c r="K82" s="26">
        <f t="shared" si="23"/>
        <v>2500</v>
      </c>
      <c r="L82" s="26" t="s">
        <v>2</v>
      </c>
      <c r="M82" s="15"/>
      <c r="N82" s="15"/>
      <c r="O82" s="15"/>
      <c r="P82" s="5"/>
      <c r="Q82" s="6"/>
      <c r="R82" s="2"/>
      <c r="S82" s="6"/>
      <c r="T82" s="1"/>
      <c r="U82" s="94"/>
      <c r="V82" s="39"/>
      <c r="W82" s="39"/>
      <c r="X82" s="39"/>
      <c r="Y82" s="39"/>
    </row>
    <row r="83" spans="1:25" s="28" customFormat="1" ht="73.150000000000006" customHeight="1" thickBot="1">
      <c r="Q83" s="17"/>
      <c r="R83" s="8"/>
      <c r="S83" s="18"/>
      <c r="T83" s="29"/>
      <c r="U83" s="97"/>
      <c r="V83" s="39"/>
      <c r="W83" s="39"/>
      <c r="X83" s="39"/>
      <c r="Y83" s="39"/>
    </row>
    <row r="84" spans="1:25" s="20" customFormat="1" ht="22.5">
      <c r="B84" s="134" t="s">
        <v>99</v>
      </c>
      <c r="C84" s="134"/>
      <c r="D84" s="134"/>
      <c r="E84" s="21"/>
      <c r="F84" s="21"/>
      <c r="V84" s="21"/>
      <c r="W84" s="21"/>
      <c r="X84" s="21"/>
      <c r="Y84" s="21"/>
    </row>
    <row r="85" spans="1:25" s="28" customFormat="1" ht="57.6" customHeight="1">
      <c r="A85" s="22" t="s">
        <v>28</v>
      </c>
      <c r="B85" s="144" t="s">
        <v>12</v>
      </c>
      <c r="C85" s="144"/>
      <c r="D85" s="144"/>
      <c r="E85" s="22" t="s">
        <v>31</v>
      </c>
      <c r="F85" s="22" t="s">
        <v>41</v>
      </c>
      <c r="G85" s="24" t="s">
        <v>30</v>
      </c>
      <c r="H85" s="22" t="s">
        <v>13</v>
      </c>
      <c r="I85" s="22" t="s">
        <v>14</v>
      </c>
      <c r="J85" s="22" t="s">
        <v>15</v>
      </c>
      <c r="K85" s="22" t="s">
        <v>16</v>
      </c>
      <c r="L85" s="22" t="s">
        <v>17</v>
      </c>
      <c r="M85" s="22" t="s">
        <v>18</v>
      </c>
      <c r="N85" s="22" t="s">
        <v>19</v>
      </c>
      <c r="O85" s="22" t="s">
        <v>20</v>
      </c>
      <c r="P85" s="22" t="s">
        <v>21</v>
      </c>
      <c r="Q85" s="22" t="s">
        <v>22</v>
      </c>
      <c r="R85" s="22" t="s">
        <v>23</v>
      </c>
      <c r="S85" s="30" t="s">
        <v>27</v>
      </c>
      <c r="T85" s="30" t="s">
        <v>24</v>
      </c>
      <c r="U85" s="100" t="s">
        <v>25</v>
      </c>
      <c r="V85" s="39"/>
      <c r="W85" s="39"/>
      <c r="X85" s="39"/>
      <c r="Y85" s="39"/>
    </row>
    <row r="86" spans="1:25" s="28" customFormat="1" ht="55.5" customHeight="1">
      <c r="A86" s="25">
        <v>1</v>
      </c>
      <c r="B86" s="124" t="s">
        <v>47</v>
      </c>
      <c r="C86" s="124"/>
      <c r="D86" s="124"/>
      <c r="E86" s="31">
        <v>1</v>
      </c>
      <c r="F86" s="12"/>
      <c r="G86" s="25">
        <f t="shared" ref="G86:G88" si="24">SUM(E86:F86)</f>
        <v>1</v>
      </c>
      <c r="H86" s="15" t="s">
        <v>1</v>
      </c>
      <c r="I86" s="15">
        <v>1</v>
      </c>
      <c r="J86" s="15" t="s">
        <v>2</v>
      </c>
      <c r="K86" s="15">
        <f t="shared" ref="K86:K88" si="25">I86*G86</f>
        <v>1</v>
      </c>
      <c r="L86" s="15" t="s">
        <v>2</v>
      </c>
      <c r="M86" s="15"/>
      <c r="N86" s="5"/>
      <c r="O86" s="15"/>
      <c r="P86" s="32" t="s">
        <v>55</v>
      </c>
      <c r="Q86" s="2"/>
      <c r="R86" s="2"/>
      <c r="S86" s="2"/>
      <c r="T86" s="2"/>
      <c r="U86" s="112"/>
      <c r="V86" s="39"/>
      <c r="W86" s="39"/>
      <c r="X86" s="39"/>
      <c r="Y86" s="39"/>
    </row>
    <row r="87" spans="1:25" s="28" customFormat="1" ht="55.5" customHeight="1">
      <c r="A87" s="25">
        <v>2</v>
      </c>
      <c r="B87" s="118" t="s">
        <v>77</v>
      </c>
      <c r="C87" s="119"/>
      <c r="D87" s="120"/>
      <c r="E87" s="31"/>
      <c r="F87" s="108">
        <v>1</v>
      </c>
      <c r="G87" s="25">
        <f t="shared" si="24"/>
        <v>1</v>
      </c>
      <c r="H87" s="35" t="s">
        <v>1</v>
      </c>
      <c r="I87" s="35">
        <v>1</v>
      </c>
      <c r="J87" s="35" t="s">
        <v>2</v>
      </c>
      <c r="K87" s="15">
        <f t="shared" si="25"/>
        <v>1</v>
      </c>
      <c r="L87" s="35" t="s">
        <v>2</v>
      </c>
      <c r="M87" s="35"/>
      <c r="N87" s="36"/>
      <c r="O87" s="35"/>
      <c r="P87" s="32"/>
      <c r="Q87" s="2"/>
      <c r="R87" s="2"/>
      <c r="S87" s="2"/>
      <c r="T87" s="2"/>
      <c r="U87" s="112"/>
      <c r="V87" s="39"/>
      <c r="W87" s="39"/>
      <c r="X87" s="39"/>
      <c r="Y87" s="39"/>
    </row>
    <row r="88" spans="1:25" s="28" customFormat="1" ht="55.5" customHeight="1">
      <c r="A88" s="25">
        <v>3</v>
      </c>
      <c r="B88" s="145" t="s">
        <v>85</v>
      </c>
      <c r="C88" s="145"/>
      <c r="D88" s="145"/>
      <c r="E88" s="33">
        <v>1</v>
      </c>
      <c r="F88" s="11"/>
      <c r="G88" s="34">
        <f t="shared" si="24"/>
        <v>1</v>
      </c>
      <c r="H88" s="35" t="s">
        <v>1</v>
      </c>
      <c r="I88" s="35">
        <v>4</v>
      </c>
      <c r="J88" s="35" t="s">
        <v>2</v>
      </c>
      <c r="K88" s="35">
        <f t="shared" si="25"/>
        <v>4</v>
      </c>
      <c r="L88" s="35" t="s">
        <v>2</v>
      </c>
      <c r="M88" s="35"/>
      <c r="N88" s="36"/>
      <c r="O88" s="35"/>
      <c r="P88" s="32" t="s">
        <v>55</v>
      </c>
      <c r="Q88" s="113"/>
      <c r="R88" s="2"/>
      <c r="S88" s="113"/>
      <c r="T88" s="2"/>
      <c r="U88" s="112"/>
      <c r="V88" s="39"/>
      <c r="W88" s="39"/>
      <c r="X88" s="39"/>
      <c r="Y88" s="39"/>
    </row>
    <row r="89" spans="1:25" s="28" customFormat="1" ht="55.5" customHeight="1">
      <c r="A89" s="37"/>
      <c r="B89" s="14"/>
      <c r="C89" s="14"/>
      <c r="D89" s="14"/>
      <c r="E89" s="38"/>
      <c r="F89" s="14"/>
      <c r="G89" s="37"/>
      <c r="H89" s="39"/>
      <c r="I89" s="39"/>
      <c r="J89" s="39"/>
      <c r="K89" s="39"/>
      <c r="L89" s="39"/>
      <c r="M89" s="39"/>
      <c r="N89" s="39"/>
      <c r="O89" s="39"/>
      <c r="P89" s="32"/>
      <c r="Q89" s="40"/>
      <c r="R89" s="109"/>
      <c r="S89" s="110"/>
      <c r="T89" s="110"/>
      <c r="U89" s="111"/>
      <c r="V89" s="39"/>
      <c r="W89" s="39"/>
      <c r="X89" s="39"/>
      <c r="Y89" s="39"/>
    </row>
    <row r="90" spans="1:25" s="20" customFormat="1" ht="22.5">
      <c r="B90" s="142" t="s">
        <v>100</v>
      </c>
      <c r="C90" s="142"/>
      <c r="D90" s="142"/>
      <c r="E90" s="21"/>
      <c r="F90" s="21"/>
      <c r="V90" s="21"/>
      <c r="W90" s="21"/>
      <c r="X90" s="21"/>
      <c r="Y90" s="21"/>
    </row>
    <row r="91" spans="1:25" s="45" customFormat="1" ht="55.5" customHeight="1">
      <c r="A91" s="89" t="s">
        <v>28</v>
      </c>
      <c r="B91" s="121" t="s">
        <v>12</v>
      </c>
      <c r="C91" s="122"/>
      <c r="D91" s="123"/>
      <c r="E91" s="87" t="s">
        <v>31</v>
      </c>
      <c r="F91" s="87" t="s">
        <v>41</v>
      </c>
      <c r="G91" s="24" t="s">
        <v>30</v>
      </c>
      <c r="H91" s="89" t="s">
        <v>13</v>
      </c>
      <c r="I91" s="89" t="s">
        <v>14</v>
      </c>
      <c r="J91" s="89" t="s">
        <v>15</v>
      </c>
      <c r="K91" s="89" t="s">
        <v>16</v>
      </c>
      <c r="L91" s="89" t="s">
        <v>17</v>
      </c>
      <c r="M91" s="89" t="s">
        <v>18</v>
      </c>
      <c r="N91" s="89" t="s">
        <v>19</v>
      </c>
      <c r="O91" s="89" t="s">
        <v>20</v>
      </c>
      <c r="P91" s="89" t="s">
        <v>21</v>
      </c>
      <c r="Q91" s="89" t="s">
        <v>22</v>
      </c>
      <c r="R91" s="89" t="s">
        <v>23</v>
      </c>
      <c r="S91" s="89" t="s">
        <v>27</v>
      </c>
      <c r="T91" s="89" t="s">
        <v>24</v>
      </c>
      <c r="U91" s="86" t="s">
        <v>25</v>
      </c>
      <c r="V91" s="88"/>
      <c r="W91" s="88"/>
      <c r="X91" s="88"/>
      <c r="Y91" s="88"/>
    </row>
    <row r="92" spans="1:25" s="28" customFormat="1" ht="60.6" customHeight="1">
      <c r="A92" s="90">
        <v>1</v>
      </c>
      <c r="B92" s="143" t="s">
        <v>90</v>
      </c>
      <c r="C92" s="143"/>
      <c r="D92" s="143"/>
      <c r="E92" s="84">
        <v>1</v>
      </c>
      <c r="F92" s="84"/>
      <c r="G92" s="25">
        <f>E92+F92</f>
        <v>1</v>
      </c>
      <c r="H92" s="26" t="s">
        <v>1</v>
      </c>
      <c r="I92" s="26">
        <v>6</v>
      </c>
      <c r="J92" s="26" t="s">
        <v>2</v>
      </c>
      <c r="K92" s="26">
        <f t="shared" ref="K92:K94" si="26">I92*G92</f>
        <v>6</v>
      </c>
      <c r="L92" s="26" t="s">
        <v>2</v>
      </c>
      <c r="M92" s="15"/>
      <c r="N92" s="15"/>
      <c r="O92" s="15"/>
      <c r="P92" s="5"/>
      <c r="Q92" s="2"/>
      <c r="R92" s="2"/>
      <c r="S92" s="2"/>
      <c r="T92" s="1"/>
      <c r="U92" s="94"/>
      <c r="V92" s="39"/>
      <c r="W92" s="39"/>
      <c r="X92" s="39"/>
      <c r="Y92" s="39"/>
    </row>
    <row r="93" spans="1:25" s="28" customFormat="1" ht="54" customHeight="1">
      <c r="A93" s="90">
        <v>2</v>
      </c>
      <c r="B93" s="125" t="s">
        <v>91</v>
      </c>
      <c r="C93" s="125"/>
      <c r="D93" s="125"/>
      <c r="E93" s="84">
        <v>1</v>
      </c>
      <c r="F93" s="84"/>
      <c r="G93" s="25">
        <f t="shared" ref="G93:G96" si="27">E93+F93</f>
        <v>1</v>
      </c>
      <c r="H93" s="26" t="s">
        <v>1</v>
      </c>
      <c r="I93" s="26">
        <v>1</v>
      </c>
      <c r="J93" s="26" t="s">
        <v>2</v>
      </c>
      <c r="K93" s="26">
        <f t="shared" si="26"/>
        <v>1</v>
      </c>
      <c r="L93" s="26" t="s">
        <v>2</v>
      </c>
      <c r="M93" s="15"/>
      <c r="N93" s="15"/>
      <c r="O93" s="15"/>
      <c r="P93" s="5"/>
      <c r="Q93" s="2"/>
      <c r="R93" s="2"/>
      <c r="S93" s="2"/>
      <c r="T93" s="1"/>
      <c r="U93" s="94"/>
      <c r="V93" s="39"/>
      <c r="W93" s="39"/>
      <c r="X93" s="39"/>
      <c r="Y93" s="39"/>
    </row>
    <row r="94" spans="1:25" s="28" customFormat="1" ht="47.45" customHeight="1">
      <c r="A94" s="90">
        <v>3</v>
      </c>
      <c r="B94" s="125" t="s">
        <v>92</v>
      </c>
      <c r="C94" s="125"/>
      <c r="D94" s="125"/>
      <c r="E94" s="84">
        <v>1</v>
      </c>
      <c r="F94" s="84"/>
      <c r="G94" s="25">
        <f t="shared" si="27"/>
        <v>1</v>
      </c>
      <c r="H94" s="26" t="s">
        <v>1</v>
      </c>
      <c r="I94" s="26">
        <v>1</v>
      </c>
      <c r="J94" s="26" t="s">
        <v>2</v>
      </c>
      <c r="K94" s="26">
        <f t="shared" si="26"/>
        <v>1</v>
      </c>
      <c r="L94" s="26" t="s">
        <v>2</v>
      </c>
      <c r="M94" s="15"/>
      <c r="N94" s="15"/>
      <c r="O94" s="15"/>
      <c r="P94" s="5"/>
      <c r="Q94" s="2"/>
      <c r="R94" s="2"/>
      <c r="S94" s="2"/>
      <c r="T94" s="1"/>
      <c r="U94" s="94"/>
      <c r="V94" s="39"/>
      <c r="W94" s="39"/>
      <c r="X94" s="39"/>
      <c r="Y94" s="39"/>
    </row>
    <row r="95" spans="1:25" s="28" customFormat="1" ht="71.45" customHeight="1">
      <c r="A95" s="105">
        <v>4</v>
      </c>
      <c r="B95" s="114" t="s">
        <v>93</v>
      </c>
      <c r="C95" s="114"/>
      <c r="D95" s="114"/>
      <c r="E95" s="91">
        <v>2</v>
      </c>
      <c r="F95" s="91"/>
      <c r="G95" s="51">
        <f t="shared" si="27"/>
        <v>2</v>
      </c>
      <c r="H95" s="52" t="s">
        <v>1</v>
      </c>
      <c r="I95" s="52">
        <v>2</v>
      </c>
      <c r="J95" s="52" t="s">
        <v>2</v>
      </c>
      <c r="K95" s="52">
        <v>1</v>
      </c>
      <c r="L95" s="52" t="s">
        <v>2</v>
      </c>
      <c r="M95" s="16"/>
      <c r="N95" s="16"/>
      <c r="O95" s="16"/>
      <c r="P95" s="92"/>
      <c r="Q95" s="6"/>
      <c r="R95" s="2"/>
      <c r="S95" s="6"/>
      <c r="T95" s="1"/>
      <c r="U95" s="94"/>
      <c r="V95" s="39"/>
      <c r="W95" s="39"/>
      <c r="X95" s="39"/>
      <c r="Y95" s="39"/>
    </row>
    <row r="96" spans="1:25" s="15" customFormat="1" ht="67.150000000000006" customHeight="1">
      <c r="A96" s="90">
        <v>5</v>
      </c>
      <c r="B96" s="114" t="s">
        <v>94</v>
      </c>
      <c r="C96" s="114"/>
      <c r="D96" s="114"/>
      <c r="E96" s="85">
        <v>2</v>
      </c>
      <c r="F96" s="85"/>
      <c r="G96" s="25">
        <f t="shared" si="27"/>
        <v>2</v>
      </c>
      <c r="H96" s="26" t="s">
        <v>1</v>
      </c>
      <c r="I96" s="26">
        <v>2</v>
      </c>
      <c r="J96" s="26" t="s">
        <v>2</v>
      </c>
      <c r="K96" s="26">
        <v>1</v>
      </c>
      <c r="L96" s="26" t="s">
        <v>2</v>
      </c>
      <c r="P96" s="5"/>
      <c r="Q96" s="2"/>
      <c r="R96" s="2"/>
      <c r="S96" s="2"/>
      <c r="T96" s="1"/>
      <c r="U96" s="94"/>
      <c r="V96" s="39"/>
      <c r="W96" s="39"/>
      <c r="X96" s="39"/>
      <c r="Y96" s="39"/>
    </row>
    <row r="97" spans="5:25" s="39" customFormat="1" ht="36.75" customHeight="1">
      <c r="E97" s="88"/>
      <c r="F97" s="88"/>
      <c r="G97" s="37"/>
      <c r="H97" s="93"/>
      <c r="I97" s="93"/>
      <c r="J97" s="93"/>
      <c r="K97" s="93"/>
      <c r="L97" s="93"/>
      <c r="P97" s="102"/>
      <c r="Q97" s="103"/>
      <c r="R97" s="103"/>
      <c r="S97" s="103"/>
      <c r="T97" s="104"/>
      <c r="U97" s="104"/>
    </row>
    <row r="98" spans="5:25" customFormat="1" ht="15">
      <c r="V98" s="101"/>
      <c r="W98" s="101"/>
      <c r="X98" s="101"/>
      <c r="Y98" s="101"/>
    </row>
    <row r="99" spans="5:25" customFormat="1" ht="15">
      <c r="V99" s="101"/>
      <c r="W99" s="101"/>
      <c r="X99" s="101"/>
      <c r="Y99" s="101"/>
    </row>
    <row r="100" spans="5:25" customFormat="1" ht="15">
      <c r="V100" s="101"/>
      <c r="W100" s="101"/>
      <c r="X100" s="101"/>
      <c r="Y100" s="101"/>
    </row>
    <row r="101" spans="5:25" customFormat="1" ht="15">
      <c r="V101" s="101"/>
      <c r="W101" s="101"/>
      <c r="X101" s="101"/>
      <c r="Y101" s="101"/>
    </row>
    <row r="102" spans="5:25" customFormat="1" ht="15">
      <c r="V102" s="101"/>
      <c r="W102" s="101"/>
      <c r="X102" s="101"/>
      <c r="Y102" s="101"/>
    </row>
    <row r="103" spans="5:25" customFormat="1" ht="15">
      <c r="V103" s="101"/>
      <c r="W103" s="101"/>
      <c r="X103" s="101"/>
      <c r="Y103" s="101"/>
    </row>
    <row r="104" spans="5:25" customFormat="1" ht="15">
      <c r="V104" s="101"/>
      <c r="W104" s="101"/>
      <c r="X104" s="101"/>
      <c r="Y104" s="101"/>
    </row>
    <row r="105" spans="5:25" customFormat="1" ht="15">
      <c r="V105" s="101"/>
      <c r="W105" s="101"/>
      <c r="X105" s="101"/>
      <c r="Y105" s="101"/>
    </row>
    <row r="106" spans="5:25" customFormat="1" ht="15">
      <c r="V106" s="101"/>
      <c r="W106" s="101"/>
      <c r="X106" s="101"/>
      <c r="Y106" s="101"/>
    </row>
    <row r="107" spans="5:25" customFormat="1" ht="15">
      <c r="V107" s="101"/>
      <c r="W107" s="101"/>
      <c r="X107" s="101"/>
      <c r="Y107" s="101"/>
    </row>
    <row r="108" spans="5:25" customFormat="1" ht="15">
      <c r="V108" s="101"/>
      <c r="W108" s="101"/>
      <c r="X108" s="101"/>
      <c r="Y108" s="101"/>
    </row>
    <row r="109" spans="5:25" customFormat="1" ht="15">
      <c r="V109" s="101"/>
      <c r="W109" s="101"/>
      <c r="X109" s="101"/>
      <c r="Y109" s="101"/>
    </row>
    <row r="110" spans="5:25" customFormat="1" ht="15">
      <c r="V110" s="101"/>
      <c r="W110" s="101"/>
      <c r="X110" s="101"/>
      <c r="Y110" s="101"/>
    </row>
    <row r="111" spans="5:25" customFormat="1" ht="15">
      <c r="V111" s="101"/>
      <c r="W111" s="101"/>
      <c r="X111" s="101"/>
      <c r="Y111" s="101"/>
    </row>
  </sheetData>
  <mergeCells count="73">
    <mergeCell ref="B91:D91"/>
    <mergeCell ref="B92:D92"/>
    <mergeCell ref="B93:D93"/>
    <mergeCell ref="B80:D80"/>
    <mergeCell ref="B77:D77"/>
    <mergeCell ref="B85:D85"/>
    <mergeCell ref="B88:D88"/>
    <mergeCell ref="B90:D90"/>
    <mergeCell ref="B87:D87"/>
    <mergeCell ref="B56:D56"/>
    <mergeCell ref="B54:D54"/>
    <mergeCell ref="B66:D66"/>
    <mergeCell ref="B65:D65"/>
    <mergeCell ref="B57:D57"/>
    <mergeCell ref="B59:D59"/>
    <mergeCell ref="B62:D62"/>
    <mergeCell ref="B61:D61"/>
    <mergeCell ref="B58:D58"/>
    <mergeCell ref="B60:D60"/>
    <mergeCell ref="B55:D55"/>
    <mergeCell ref="E2:K2"/>
    <mergeCell ref="B84:D84"/>
    <mergeCell ref="B7:D7"/>
    <mergeCell ref="B8:D8"/>
    <mergeCell ref="B5:D5"/>
    <mergeCell ref="B12:D12"/>
    <mergeCell ref="B3:D3"/>
    <mergeCell ref="B48:D48"/>
    <mergeCell ref="B50:D50"/>
    <mergeCell ref="B10:D10"/>
    <mergeCell ref="B11:D11"/>
    <mergeCell ref="B21:D21"/>
    <mergeCell ref="B73:D73"/>
    <mergeCell ref="B53:D53"/>
    <mergeCell ref="B43:D43"/>
    <mergeCell ref="B4:D4"/>
    <mergeCell ref="B49:D49"/>
    <mergeCell ref="B44:D44"/>
    <mergeCell ref="B39:D39"/>
    <mergeCell ref="B13:D13"/>
    <mergeCell ref="B35:D35"/>
    <mergeCell ref="B36:D36"/>
    <mergeCell ref="B37:D37"/>
    <mergeCell ref="B38:D38"/>
    <mergeCell ref="B15:D15"/>
    <mergeCell ref="B16:D16"/>
    <mergeCell ref="B30:D30"/>
    <mergeCell ref="B40:D40"/>
    <mergeCell ref="B41:D41"/>
    <mergeCell ref="B42:D42"/>
    <mergeCell ref="B6:D6"/>
    <mergeCell ref="B31:D31"/>
    <mergeCell ref="B32:D32"/>
    <mergeCell ref="B29:D29"/>
    <mergeCell ref="B17:D17"/>
    <mergeCell ref="B14:D14"/>
    <mergeCell ref="B20:D20"/>
    <mergeCell ref="B9:D9"/>
    <mergeCell ref="B95:D95"/>
    <mergeCell ref="B96:D96"/>
    <mergeCell ref="P67:P72"/>
    <mergeCell ref="B70:D70"/>
    <mergeCell ref="B71:D71"/>
    <mergeCell ref="B72:D72"/>
    <mergeCell ref="B67:D67"/>
    <mergeCell ref="B69:D69"/>
    <mergeCell ref="B68:D68"/>
    <mergeCell ref="B82:D82"/>
    <mergeCell ref="B78:D78"/>
    <mergeCell ref="B86:D86"/>
    <mergeCell ref="B94:D94"/>
    <mergeCell ref="B81:D81"/>
    <mergeCell ref="B79:D79"/>
  </mergeCells>
  <phoneticPr fontId="1" type="noConversion"/>
  <printOptions horizontalCentered="1"/>
  <pageMargins left="0.31496062992125984" right="0.31496062992125984" top="0.35433070866141736" bottom="0.27559055118110237" header="0.11811023622047245" footer="0.11811023622047245"/>
  <pageSetup paperSize="8" scale="35" fitToHeight="2" orientation="landscape" r:id="rId1"/>
  <rowBreaks count="1" manualBreakCount="1">
    <brk id="51" max="20" man="1"/>
  </rowBreaks>
  <ignoredErrors>
    <ignoredError sqref="G4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RAZEM</vt:lpstr>
      <vt:lpstr>RAZEM!Obszar_wydruku</vt:lpstr>
      <vt:lpstr>RAZEM!OLE_LINK1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2018-06-26T11:42:01Z</dcterms:modified>
</cp:coreProperties>
</file>